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fletcher\Desktop\"/>
    </mc:Choice>
  </mc:AlternateContent>
  <bookViews>
    <workbookView xWindow="0" yWindow="0" windowWidth="20490" windowHeight="7695" tabRatio="812" firstSheet="2" activeTab="2"/>
  </bookViews>
  <sheets>
    <sheet name="2.1 Op Cost Matrix (NEW)(1)" sheetId="3" state="hidden" r:id="rId1"/>
    <sheet name="2.1 Op Cost Matrix (NEW) (2)" sheetId="5" state="hidden" r:id="rId2"/>
    <sheet name="2.1 Totex PCFM" sheetId="498" r:id="rId3"/>
    <sheet name="2.2 Totex costs summary" sheetId="231" r:id="rId4"/>
    <sheet name="2.3 Workload summary" sheetId="230" r:id="rId5"/>
    <sheet name="2.4 Safety" sheetId="441" r:id="rId6"/>
    <sheet name="2.5 Reliability" sheetId="442" r:id="rId7"/>
    <sheet name="2.6 Environmental" sheetId="444" r:id="rId8"/>
    <sheet name="3.4_Bus_Support_DELETED 2014_15" sheetId="456" state="hidden" r:id="rId9"/>
    <sheet name="3.6_Bus_Support_DELETED 2014_15" sheetId="458" state="hidden" r:id="rId10"/>
    <sheet name="3.14 Smart Metering" sheetId="450" state="hidden" r:id="rId11"/>
    <sheet name="3.15 SIUs" sheetId="398" state="hidden" r:id="rId12"/>
    <sheet name="4.8 PSUP" sheetId="462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hom1" localSheetId="10" hidden="1">{#N/A,#N/A,FALSE,"Assessment";#N/A,#N/A,FALSE,"Staffing";#N/A,#N/A,FALSE,"Hires";#N/A,#N/A,FALSE,"Assumptions"}</definedName>
    <definedName name="________hom1" localSheetId="12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k1" localSheetId="10" hidden="1">{#N/A,#N/A,FALSE,"Assessment";#N/A,#N/A,FALSE,"Staffing";#N/A,#N/A,FALSE,"Hires";#N/A,#N/A,FALSE,"Assumptions"}</definedName>
    <definedName name="________k1" localSheetId="12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k1" localSheetId="10" hidden="1">{#N/A,#N/A,FALSE,"Assessment";#N/A,#N/A,FALSE,"Staffing";#N/A,#N/A,FALSE,"Hires";#N/A,#N/A,FALSE,"Assumptions"}</definedName>
    <definedName name="________kk1" localSheetId="12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K1" localSheetId="10" hidden="1">{#N/A,#N/A,FALSE,"Assessment";#N/A,#N/A,FALSE,"Staffing";#N/A,#N/A,FALSE,"Hires";#N/A,#N/A,FALSE,"Assumptions"}</definedName>
    <definedName name="________KKK1" localSheetId="12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w2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0" hidden="1">{"holdco",#N/A,FALSE,"Summary Financials";"holdco",#N/A,FALSE,"Summary Financials"}</definedName>
    <definedName name="________wr9" localSheetId="12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n1" localSheetId="10" hidden="1">{"holdco",#N/A,FALSE,"Summary Financials";"holdco",#N/A,FALSE,"Summary Financials"}</definedName>
    <definedName name="________wrn1" localSheetId="12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2" localSheetId="10" hidden="1">{"holdco",#N/A,FALSE,"Summary Financials";"holdco",#N/A,FALSE,"Summary Financials"}</definedName>
    <definedName name="________wrn2" localSheetId="12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3" localSheetId="10" hidden="1">{"holdco",#N/A,FALSE,"Summary Financials";"holdco",#N/A,FALSE,"Summary Financials"}</definedName>
    <definedName name="________wrn3" localSheetId="12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7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0" hidden="1">{"holdco",#N/A,FALSE,"Summary Financials";"holdco",#N/A,FALSE,"Summary Financials"}</definedName>
    <definedName name="________wrn8" localSheetId="12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bb2" localSheetId="10" hidden="1">{#N/A,#N/A,FALSE,"PRJCTED MNTHLY QTY's"}</definedName>
    <definedName name="_______bb2" localSheetId="12" hidden="1">{#N/A,#N/A,FALSE,"PRJCTED MNTHLY QTY's"}</definedName>
    <definedName name="_______bb2" hidden="1">{#N/A,#N/A,FALSE,"PRJCTED MNTHLY QTY's"}</definedName>
    <definedName name="_______Lee5" localSheetId="10" hidden="1">{#VALUE!,#N/A,FALSE,0}</definedName>
    <definedName name="_______Lee5" localSheetId="12" hidden="1">{#VALUE!,#N/A,FALSE,0}</definedName>
    <definedName name="_______Lee5" hidden="1">{#VALUE!,#N/A,FALSE,0}</definedName>
    <definedName name="______hom1" localSheetId="10" hidden="1">{#N/A,#N/A,FALSE,"Assessment";#N/A,#N/A,FALSE,"Staffing";#N/A,#N/A,FALSE,"Hires";#N/A,#N/A,FALSE,"Assumptions"}</definedName>
    <definedName name="______hom1" localSheetId="12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k1" localSheetId="10" hidden="1">{#N/A,#N/A,FALSE,"Assessment";#N/A,#N/A,FALSE,"Staffing";#N/A,#N/A,FALSE,"Hires";#N/A,#N/A,FALSE,"Assumptions"}</definedName>
    <definedName name="______k1" localSheetId="12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k1" localSheetId="10" hidden="1">{#N/A,#N/A,FALSE,"Assessment";#N/A,#N/A,FALSE,"Staffing";#N/A,#N/A,FALSE,"Hires";#N/A,#N/A,FALSE,"Assumptions"}</definedName>
    <definedName name="______kk1" localSheetId="12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K1" localSheetId="10" hidden="1">{#N/A,#N/A,FALSE,"Assessment";#N/A,#N/A,FALSE,"Staffing";#N/A,#N/A,FALSE,"Hires";#N/A,#N/A,FALSE,"Assumptions"}</definedName>
    <definedName name="______KKK1" localSheetId="12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w2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0" hidden="1">{"holdco",#N/A,FALSE,"Summary Financials";"holdco",#N/A,FALSE,"Summary Financials"}</definedName>
    <definedName name="______wr9" localSheetId="12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n1" localSheetId="10" hidden="1">{"holdco",#N/A,FALSE,"Summary Financials";"holdco",#N/A,FALSE,"Summary Financials"}</definedName>
    <definedName name="______wrn1" localSheetId="12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2" localSheetId="10" hidden="1">{"holdco",#N/A,FALSE,"Summary Financials";"holdco",#N/A,FALSE,"Summary Financials"}</definedName>
    <definedName name="______wrn2" localSheetId="12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3" localSheetId="10" hidden="1">{"holdco",#N/A,FALSE,"Summary Financials";"holdco",#N/A,FALSE,"Summary Financials"}</definedName>
    <definedName name="______wrn3" localSheetId="12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7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0" hidden="1">{"holdco",#N/A,FALSE,"Summary Financials";"holdco",#N/A,FALSE,"Summary Financials"}</definedName>
    <definedName name="______wrn8" localSheetId="12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KKK1" localSheetId="10" hidden="1">{#N/A,#N/A,FALSE,"Assessment";#N/A,#N/A,FALSE,"Staffing";#N/A,#N/A,FALSE,"Hires";#N/A,#N/A,FALSE,"Assumptions"}</definedName>
    <definedName name="_____KKK1" localSheetId="12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wrn1" localSheetId="10" hidden="1">{"holdco",#N/A,FALSE,"Summary Financials";"holdco",#N/A,FALSE,"Summary Financials"}</definedName>
    <definedName name="_____wrn1" localSheetId="12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2" localSheetId="10" hidden="1">{"holdco",#N/A,FALSE,"Summary Financials";"holdco",#N/A,FALSE,"Summary Financials"}</definedName>
    <definedName name="_____wrn2" localSheetId="12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3" localSheetId="10" hidden="1">{"holdco",#N/A,FALSE,"Summary Financials";"holdco",#N/A,FALSE,"Summary Financials"}</definedName>
    <definedName name="_____wrn3" localSheetId="12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7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0" hidden="1">{"holdco",#N/A,FALSE,"Summary Financials";"holdco",#N/A,FALSE,"Summary Financials"}</definedName>
    <definedName name="_____wrn8" localSheetId="12" hidden="1">{"holdco",#N/A,FALSE,"Summary Financials";"holdco",#N/A,FALSE,"Summary Financials"}</definedName>
    <definedName name="_____wrn8" hidden="1">{"holdco",#N/A,FALSE,"Summary Financials";"holdco",#N/A,FALSE,"Summary Financials"}</definedName>
    <definedName name="__123Graph_B" localSheetId="10" hidden="1">'[1]Universal data'!#REF!</definedName>
    <definedName name="__123Graph_B" localSheetId="12" hidden="1">'[1]Universal data'!#REF!</definedName>
    <definedName name="__123Graph_B" hidden="1">'[1]Universal data'!#REF!</definedName>
    <definedName name="__123Graph_C" localSheetId="10" hidden="1">'[1]Universal data'!#REF!</definedName>
    <definedName name="__123Graph_C" localSheetId="12" hidden="1">'[1]Universal data'!#REF!</definedName>
    <definedName name="__123Graph_C" hidden="1">'[1]Universal data'!#REF!</definedName>
    <definedName name="__123Graph_D" localSheetId="10" hidden="1">'[1]Universal data'!#REF!</definedName>
    <definedName name="__123Graph_D" localSheetId="12" hidden="1">'[1]Universal data'!#REF!</definedName>
    <definedName name="__123Graph_D" hidden="1">'[1]Universal data'!#REF!</definedName>
    <definedName name="__123Graph_X" localSheetId="10" hidden="1">'[1]Universal data'!#REF!</definedName>
    <definedName name="__123Graph_X" localSheetId="12" hidden="1">'[1]Universal data'!#REF!</definedName>
    <definedName name="__123Graph_X" hidden="1">'[1]Universal data'!#REF!</definedName>
    <definedName name="__FDS_HYPERLINK_TOGGLE_STATE__" hidden="1">"ON"</definedName>
    <definedName name="__hom1" localSheetId="10" hidden="1">{#N/A,#N/A,FALSE,"Assessment";#N/A,#N/A,FALSE,"Staffing";#N/A,#N/A,FALSE,"Hires";#N/A,#N/A,FALSE,"Assumptions"}</definedName>
    <definedName name="__hom1" localSheetId="12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IntlFixup" hidden="1">TRUE</definedName>
    <definedName name="__kk1" localSheetId="10" hidden="1">{#N/A,#N/A,FALSE,"Assessment";#N/A,#N/A,FALSE,"Staffing";#N/A,#N/A,FALSE,"Hires";#N/A,#N/A,FALSE,"Assumptions"}</definedName>
    <definedName name="__kk1" localSheetId="12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K1" localSheetId="10" hidden="1">{#N/A,#N/A,FALSE,"Assessment";#N/A,#N/A,FALSE,"Staffing";#N/A,#N/A,FALSE,"Hires";#N/A,#N/A,FALSE,"Assumptions"}</definedName>
    <definedName name="__KKK1" localSheetId="12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wrn1" localSheetId="10" hidden="1">{"holdco",#N/A,FALSE,"Summary Financials";"holdco",#N/A,FALSE,"Summary Financials"}</definedName>
    <definedName name="__wrn1" localSheetId="12" hidden="1">{"holdco",#N/A,FALSE,"Summary Financials";"holdco",#N/A,FALSE,"Summary Financials"}</definedName>
    <definedName name="__wrn1" hidden="1">{"holdco",#N/A,FALSE,"Summary Financials";"holdco",#N/A,FALSE,"Summary Financials"}</definedName>
    <definedName name="__wrn2" localSheetId="10" hidden="1">{"holdco",#N/A,FALSE,"Summary Financials";"holdco",#N/A,FALSE,"Summary Financials"}</definedName>
    <definedName name="__wrn2" localSheetId="12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localSheetId="10" hidden="1">{"holdco",#N/A,FALSE,"Summary Financials";"holdco",#N/A,FALSE,"Summary Financials"}</definedName>
    <definedName name="__wrn3" localSheetId="1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localSheetId="10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1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0" hidden="1">{"holdco",#N/A,FALSE,"Summary Financials";"holdco",#N/A,FALSE,"Summary Financials"}</definedName>
    <definedName name="__wrn8" localSheetId="12" hidden="1">{"holdco",#N/A,FALSE,"Summary Financials";"holdco",#N/A,FALSE,"Summary Financials"}</definedName>
    <definedName name="__wrn8" hidden="1">{"holdco",#N/A,FALSE,"Summary Financials";"holdco",#N/A,FALSE,"Summary Financials"}</definedName>
    <definedName name="_139__123Graph_LBL_DCHART_3" hidden="1">[2]Graphs!$D$59:$D$59</definedName>
    <definedName name="_142__123Graph_LBL_FCHART_1" hidden="1">[2]Graphs!$G$59:$G$59</definedName>
    <definedName name="_143__123Graph_LBL_FCHART_3" hidden="1">[2]Graphs!$G$59:$G$59</definedName>
    <definedName name="_33__123Graph_LBL_ECHART_3" hidden="1">[2]Graphs!$F$59:$F$59</definedName>
    <definedName name="_34__123Graph_LBL_FCHART_1" hidden="1">[2]Graphs!$G$59:$G$59</definedName>
    <definedName name="_35__123Graph_LBL_FCHART_3" hidden="1">[2]Graphs!$G$59:$G$59</definedName>
    <definedName name="_49__123Graph_LBL_FCHART_1" hidden="1">[2]Graphs!$G$59:$G$59</definedName>
    <definedName name="_AtRisk_SimSetting_AutomaticallyGenerateReports" hidden="1">FALSE</definedName>
    <definedName name="_AtRisk_SimSetting_AutomaticResultsDisplayMode" localSheetId="12" hidden="1">0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localSheetId="12" hidden="1">0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localSheetId="10" hidden="1">#REF!</definedName>
    <definedName name="_Fill" localSheetId="12" hidden="1">#REF!</definedName>
    <definedName name="_Fill" hidden="1">#REF!</definedName>
    <definedName name="_Key1" localSheetId="10" hidden="1">#REF!</definedName>
    <definedName name="_Key1" localSheetId="12" hidden="1">#REF!</definedName>
    <definedName name="_Key1" hidden="1">#REF!</definedName>
    <definedName name="_Key2" localSheetId="12" hidden="1">#REF!</definedName>
    <definedName name="_Key2" hidden="1">#REF!</definedName>
    <definedName name="_Order1" hidden="1">255</definedName>
    <definedName name="_Order2" hidden="1">0</definedName>
    <definedName name="_Sort" localSheetId="10" hidden="1">#REF!</definedName>
    <definedName name="_Sort" localSheetId="12" hidden="1">#REF!</definedName>
    <definedName name="_Sort" hidden="1">#REF!</definedName>
    <definedName name="a" localSheetId="12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0" hidden="1">[3]Sheet1!#REF!</definedName>
    <definedName name="ACwvu.CapersView." localSheetId="12" hidden="1">[3]Sheet1!#REF!</definedName>
    <definedName name="ACwvu.CapersView." hidden="1">[3]Sheet1!#REF!</definedName>
    <definedName name="ACwvu.Japan_Capers_Ed_Pub." localSheetId="10" hidden="1">#REF!</definedName>
    <definedName name="ACwvu.Japan_Capers_Ed_Pub." localSheetId="12" hidden="1">#REF!</definedName>
    <definedName name="ACwvu.Japan_Capers_Ed_Pub." hidden="1">#REF!</definedName>
    <definedName name="ACwvu.KJP_CC." localSheetId="12" hidden="1">#REF!</definedName>
    <definedName name="ACwvu.KJP_CC." hidden="1">#REF!</definedName>
    <definedName name="Baseline_Risk">#REF!</definedName>
    <definedName name="BExEZ4HBCC06708765M8A06KCR7P" hidden="1">#N/A</definedName>
    <definedName name="BLPH1" localSheetId="10" hidden="1">[4]Sheet2!#REF!</definedName>
    <definedName name="BLPH1" localSheetId="12" hidden="1">[4]Sheet2!#REF!</definedName>
    <definedName name="BLPH1" hidden="1">[4]Sheet2!#REF!</definedName>
    <definedName name="BLPH10" localSheetId="10" hidden="1">#REF!</definedName>
    <definedName name="BLPH10" localSheetId="12" hidden="1">#REF!</definedName>
    <definedName name="BLPH10" hidden="1">#REF!</definedName>
    <definedName name="BLPH100" localSheetId="12" hidden="1">#REF!</definedName>
    <definedName name="BLPH100" hidden="1">#REF!</definedName>
    <definedName name="BLPH101" localSheetId="12" hidden="1">#REF!</definedName>
    <definedName name="BLPH101" hidden="1">#REF!</definedName>
    <definedName name="BLPH102" localSheetId="12" hidden="1">#REF!</definedName>
    <definedName name="BLPH102" hidden="1">#REF!</definedName>
    <definedName name="BLPH103" localSheetId="12" hidden="1">#REF!</definedName>
    <definedName name="BLPH103" hidden="1">#REF!</definedName>
    <definedName name="BLPH104" localSheetId="12" hidden="1">#REF!</definedName>
    <definedName name="BLPH104" hidden="1">#REF!</definedName>
    <definedName name="BLPH105" localSheetId="12" hidden="1">#REF!</definedName>
    <definedName name="BLPH105" hidden="1">#REF!</definedName>
    <definedName name="BLPH106" localSheetId="12" hidden="1">#REF!</definedName>
    <definedName name="BLPH106" hidden="1">#REF!</definedName>
    <definedName name="BLPH107" localSheetId="12" hidden="1">#REF!</definedName>
    <definedName name="BLPH107" hidden="1">#REF!</definedName>
    <definedName name="BLPH108" localSheetId="12" hidden="1">#REF!</definedName>
    <definedName name="BLPH108" hidden="1">#REF!</definedName>
    <definedName name="BLPH109" localSheetId="12" hidden="1">#REF!</definedName>
    <definedName name="BLPH109" hidden="1">#REF!</definedName>
    <definedName name="BLPH11" localSheetId="12" hidden="1">#REF!</definedName>
    <definedName name="BLPH11" hidden="1">#REF!</definedName>
    <definedName name="BLPH110" localSheetId="12" hidden="1">#REF!</definedName>
    <definedName name="BLPH110" hidden="1">#REF!</definedName>
    <definedName name="BLPH111" localSheetId="12" hidden="1">#REF!</definedName>
    <definedName name="BLPH111" hidden="1">#REF!</definedName>
    <definedName name="BLPH112" localSheetId="12" hidden="1">#REF!</definedName>
    <definedName name="BLPH112" hidden="1">#REF!</definedName>
    <definedName name="BLPH113" localSheetId="12" hidden="1">#REF!</definedName>
    <definedName name="BLPH113" hidden="1">#REF!</definedName>
    <definedName name="BLPH114" localSheetId="12" hidden="1">#REF!</definedName>
    <definedName name="BLPH114" hidden="1">#REF!</definedName>
    <definedName name="BLPH115" localSheetId="12" hidden="1">#REF!</definedName>
    <definedName name="BLPH115" hidden="1">#REF!</definedName>
    <definedName name="BLPH116" localSheetId="12" hidden="1">#REF!</definedName>
    <definedName name="BLPH116" hidden="1">#REF!</definedName>
    <definedName name="BLPH117" localSheetId="12" hidden="1">#REF!</definedName>
    <definedName name="BLPH117" hidden="1">#REF!</definedName>
    <definedName name="BLPH118" localSheetId="12" hidden="1">#REF!</definedName>
    <definedName name="BLPH118" hidden="1">#REF!</definedName>
    <definedName name="BLPH119" localSheetId="12" hidden="1">#REF!</definedName>
    <definedName name="BLPH119" hidden="1">#REF!</definedName>
    <definedName name="BLPH12" localSheetId="12" hidden="1">#REF!</definedName>
    <definedName name="BLPH12" hidden="1">#REF!</definedName>
    <definedName name="BLPH120" localSheetId="12" hidden="1">#REF!</definedName>
    <definedName name="BLPH120" hidden="1">#REF!</definedName>
    <definedName name="BLPH121" localSheetId="12" hidden="1">#REF!</definedName>
    <definedName name="BLPH121" hidden="1">#REF!</definedName>
    <definedName name="BLPH122" localSheetId="12" hidden="1">#REF!</definedName>
    <definedName name="BLPH122" hidden="1">#REF!</definedName>
    <definedName name="BLPH123" localSheetId="12" hidden="1">#REF!</definedName>
    <definedName name="BLPH123" hidden="1">#REF!</definedName>
    <definedName name="BLPH124" localSheetId="12" hidden="1">#REF!</definedName>
    <definedName name="BLPH124" hidden="1">#REF!</definedName>
    <definedName name="BLPH125" localSheetId="12" hidden="1">#REF!</definedName>
    <definedName name="BLPH125" hidden="1">#REF!</definedName>
    <definedName name="BLPH126" localSheetId="12" hidden="1">#REF!</definedName>
    <definedName name="BLPH126" hidden="1">#REF!</definedName>
    <definedName name="BLPH127" localSheetId="12" hidden="1">#REF!</definedName>
    <definedName name="BLPH127" hidden="1">#REF!</definedName>
    <definedName name="BLPH128" localSheetId="12" hidden="1">#REF!</definedName>
    <definedName name="BLPH128" hidden="1">#REF!</definedName>
    <definedName name="BLPH129" localSheetId="12" hidden="1">#REF!</definedName>
    <definedName name="BLPH129" hidden="1">#REF!</definedName>
    <definedName name="BLPH13" localSheetId="12" hidden="1">#REF!</definedName>
    <definedName name="BLPH13" hidden="1">#REF!</definedName>
    <definedName name="BLPH130" localSheetId="12" hidden="1">#REF!</definedName>
    <definedName name="BLPH130" hidden="1">#REF!</definedName>
    <definedName name="BLPH131" localSheetId="12" hidden="1">#REF!</definedName>
    <definedName name="BLPH131" hidden="1">#REF!</definedName>
    <definedName name="BLPH132" localSheetId="12" hidden="1">#REF!</definedName>
    <definedName name="BLPH132" hidden="1">#REF!</definedName>
    <definedName name="BLPH133" localSheetId="12" hidden="1">#REF!</definedName>
    <definedName name="BLPH133" hidden="1">#REF!</definedName>
    <definedName name="BLPH134" localSheetId="12" hidden="1">#REF!</definedName>
    <definedName name="BLPH134" hidden="1">#REF!</definedName>
    <definedName name="BLPH135" localSheetId="12" hidden="1">#REF!</definedName>
    <definedName name="BLPH135" hidden="1">#REF!</definedName>
    <definedName name="BLPH136" localSheetId="12" hidden="1">#REF!</definedName>
    <definedName name="BLPH136" hidden="1">#REF!</definedName>
    <definedName name="BLPH137" localSheetId="12" hidden="1">#REF!</definedName>
    <definedName name="BLPH137" hidden="1">#REF!</definedName>
    <definedName name="BLPH138" localSheetId="12" hidden="1">#REF!</definedName>
    <definedName name="BLPH138" hidden="1">#REF!</definedName>
    <definedName name="BLPH139" localSheetId="12" hidden="1">#REF!</definedName>
    <definedName name="BLPH139" hidden="1">#REF!</definedName>
    <definedName name="BLPH14" localSheetId="12" hidden="1">#REF!</definedName>
    <definedName name="BLPH14" hidden="1">#REF!</definedName>
    <definedName name="BLPH140" localSheetId="12" hidden="1">#REF!</definedName>
    <definedName name="BLPH140" hidden="1">#REF!</definedName>
    <definedName name="BLPH141" localSheetId="12" hidden="1">#REF!</definedName>
    <definedName name="BLPH141" hidden="1">#REF!</definedName>
    <definedName name="BLPH142" localSheetId="12" hidden="1">#REF!</definedName>
    <definedName name="BLPH142" hidden="1">#REF!</definedName>
    <definedName name="BLPH143" localSheetId="12" hidden="1">#REF!</definedName>
    <definedName name="BLPH143" hidden="1">#REF!</definedName>
    <definedName name="BLPH144" localSheetId="12" hidden="1">#REF!</definedName>
    <definedName name="BLPH144" hidden="1">#REF!</definedName>
    <definedName name="BLPH145" localSheetId="12" hidden="1">#REF!</definedName>
    <definedName name="BLPH145" hidden="1">#REF!</definedName>
    <definedName name="BLPH146" localSheetId="12" hidden="1">#REF!</definedName>
    <definedName name="BLPH146" hidden="1">#REF!</definedName>
    <definedName name="BLPH147" localSheetId="12" hidden="1">#REF!</definedName>
    <definedName name="BLPH147" hidden="1">#REF!</definedName>
    <definedName name="BLPH148" localSheetId="12" hidden="1">#REF!</definedName>
    <definedName name="BLPH148" hidden="1">#REF!</definedName>
    <definedName name="BLPH149" localSheetId="12" hidden="1">#REF!</definedName>
    <definedName name="BLPH149" hidden="1">#REF!</definedName>
    <definedName name="BLPH15" localSheetId="12" hidden="1">#REF!</definedName>
    <definedName name="BLPH15" hidden="1">#REF!</definedName>
    <definedName name="BLPH150" localSheetId="12" hidden="1">#REF!</definedName>
    <definedName name="BLPH150" hidden="1">#REF!</definedName>
    <definedName name="BLPH151" localSheetId="12" hidden="1">#REF!</definedName>
    <definedName name="BLPH151" hidden="1">#REF!</definedName>
    <definedName name="BLPH152" localSheetId="12" hidden="1">#REF!</definedName>
    <definedName name="BLPH152" hidden="1">#REF!</definedName>
    <definedName name="BLPH153" localSheetId="12" hidden="1">#REF!</definedName>
    <definedName name="BLPH153" hidden="1">#REF!</definedName>
    <definedName name="BLPH154" localSheetId="12" hidden="1">#REF!</definedName>
    <definedName name="BLPH154" hidden="1">#REF!</definedName>
    <definedName name="BLPH155" localSheetId="12" hidden="1">#REF!</definedName>
    <definedName name="BLPH155" hidden="1">#REF!</definedName>
    <definedName name="BLPH156" localSheetId="12" hidden="1">#REF!</definedName>
    <definedName name="BLPH156" hidden="1">#REF!</definedName>
    <definedName name="BLPH157" localSheetId="12" hidden="1">#REF!</definedName>
    <definedName name="BLPH157" hidden="1">#REF!</definedName>
    <definedName name="BLPH158" localSheetId="12" hidden="1">#REF!</definedName>
    <definedName name="BLPH158" hidden="1">#REF!</definedName>
    <definedName name="BLPH159" localSheetId="12" hidden="1">#REF!</definedName>
    <definedName name="BLPH159" hidden="1">#REF!</definedName>
    <definedName name="BLPH16" localSheetId="12" hidden="1">#REF!</definedName>
    <definedName name="BLPH16" hidden="1">#REF!</definedName>
    <definedName name="BLPH160" localSheetId="12" hidden="1">#REF!</definedName>
    <definedName name="BLPH160" hidden="1">#REF!</definedName>
    <definedName name="BLPH161" localSheetId="12" hidden="1">#REF!</definedName>
    <definedName name="BLPH161" hidden="1">#REF!</definedName>
    <definedName name="BLPH162" localSheetId="12" hidden="1">#REF!</definedName>
    <definedName name="BLPH162" hidden="1">#REF!</definedName>
    <definedName name="BLPH163" localSheetId="12" hidden="1">#REF!</definedName>
    <definedName name="BLPH163" hidden="1">#REF!</definedName>
    <definedName name="BLPH164" localSheetId="12" hidden="1">#REF!</definedName>
    <definedName name="BLPH164" hidden="1">#REF!</definedName>
    <definedName name="BLPH165" localSheetId="12" hidden="1">#REF!</definedName>
    <definedName name="BLPH165" hidden="1">#REF!</definedName>
    <definedName name="BLPH166" localSheetId="12" hidden="1">#REF!</definedName>
    <definedName name="BLPH166" hidden="1">#REF!</definedName>
    <definedName name="BLPH167" localSheetId="12" hidden="1">#REF!</definedName>
    <definedName name="BLPH167" hidden="1">#REF!</definedName>
    <definedName name="BLPH168" localSheetId="12" hidden="1">#REF!</definedName>
    <definedName name="BLPH168" hidden="1">#REF!</definedName>
    <definedName name="BLPH169" localSheetId="12" hidden="1">#REF!</definedName>
    <definedName name="BLPH169" hidden="1">#REF!</definedName>
    <definedName name="BLPH17" localSheetId="12" hidden="1">#REF!</definedName>
    <definedName name="BLPH17" hidden="1">#REF!</definedName>
    <definedName name="BLPH170" localSheetId="12" hidden="1">#REF!</definedName>
    <definedName name="BLPH170" hidden="1">#REF!</definedName>
    <definedName name="BLPH171" localSheetId="12" hidden="1">#REF!</definedName>
    <definedName name="BLPH171" hidden="1">#REF!</definedName>
    <definedName name="BLPH172" localSheetId="12" hidden="1">#REF!</definedName>
    <definedName name="BLPH172" hidden="1">#REF!</definedName>
    <definedName name="BLPH173" localSheetId="12" hidden="1">#REF!</definedName>
    <definedName name="BLPH173" hidden="1">#REF!</definedName>
    <definedName name="BLPH174" localSheetId="12" hidden="1">#REF!</definedName>
    <definedName name="BLPH174" hidden="1">#REF!</definedName>
    <definedName name="BLPH175" localSheetId="12" hidden="1">#REF!</definedName>
    <definedName name="BLPH175" hidden="1">#REF!</definedName>
    <definedName name="BLPH176" localSheetId="12" hidden="1">#REF!</definedName>
    <definedName name="BLPH176" hidden="1">#REF!</definedName>
    <definedName name="BLPH177" localSheetId="12" hidden="1">#REF!</definedName>
    <definedName name="BLPH177" hidden="1">#REF!</definedName>
    <definedName name="BLPH178" localSheetId="12" hidden="1">#REF!</definedName>
    <definedName name="BLPH178" hidden="1">#REF!</definedName>
    <definedName name="BLPH179" localSheetId="12" hidden="1">#REF!</definedName>
    <definedName name="BLPH179" hidden="1">#REF!</definedName>
    <definedName name="BLPH18" localSheetId="12" hidden="1">#REF!</definedName>
    <definedName name="BLPH18" hidden="1">#REF!</definedName>
    <definedName name="BLPH180" localSheetId="12" hidden="1">#REF!</definedName>
    <definedName name="BLPH180" hidden="1">#REF!</definedName>
    <definedName name="BLPH181" localSheetId="12" hidden="1">#REF!</definedName>
    <definedName name="BLPH181" hidden="1">#REF!</definedName>
    <definedName name="BLPH182" localSheetId="12" hidden="1">#REF!</definedName>
    <definedName name="BLPH182" hidden="1">#REF!</definedName>
    <definedName name="BLPH183" localSheetId="12" hidden="1">#REF!</definedName>
    <definedName name="BLPH183" hidden="1">#REF!</definedName>
    <definedName name="BLPH184" localSheetId="12" hidden="1">#REF!</definedName>
    <definedName name="BLPH184" hidden="1">#REF!</definedName>
    <definedName name="BLPH185" localSheetId="12" hidden="1">#REF!</definedName>
    <definedName name="BLPH185" hidden="1">#REF!</definedName>
    <definedName name="BLPH186" localSheetId="12" hidden="1">#REF!</definedName>
    <definedName name="BLPH186" hidden="1">#REF!</definedName>
    <definedName name="BLPH187" localSheetId="12" hidden="1">#REF!</definedName>
    <definedName name="BLPH187" hidden="1">#REF!</definedName>
    <definedName name="BLPH188" localSheetId="12" hidden="1">#REF!</definedName>
    <definedName name="BLPH188" hidden="1">#REF!</definedName>
    <definedName name="BLPH189" localSheetId="12" hidden="1">#REF!</definedName>
    <definedName name="BLPH189" hidden="1">#REF!</definedName>
    <definedName name="BLPH19" localSheetId="12" hidden="1">#REF!</definedName>
    <definedName name="BLPH19" hidden="1">#REF!</definedName>
    <definedName name="BLPH190" localSheetId="12" hidden="1">#REF!</definedName>
    <definedName name="BLPH190" hidden="1">#REF!</definedName>
    <definedName name="BLPH191" localSheetId="12" hidden="1">#REF!</definedName>
    <definedName name="BLPH191" hidden="1">#REF!</definedName>
    <definedName name="BLPH192" localSheetId="12" hidden="1">#REF!</definedName>
    <definedName name="BLPH192" hidden="1">#REF!</definedName>
    <definedName name="BLPH193" localSheetId="12" hidden="1">#REF!</definedName>
    <definedName name="BLPH193" hidden="1">#REF!</definedName>
    <definedName name="BLPH194" localSheetId="12" hidden="1">#REF!</definedName>
    <definedName name="BLPH194" hidden="1">#REF!</definedName>
    <definedName name="BLPH195" localSheetId="12" hidden="1">#REF!</definedName>
    <definedName name="BLPH195" hidden="1">#REF!</definedName>
    <definedName name="BLPH196" localSheetId="12" hidden="1">#REF!</definedName>
    <definedName name="BLPH196" hidden="1">#REF!</definedName>
    <definedName name="BLPH197" localSheetId="12" hidden="1">#REF!</definedName>
    <definedName name="BLPH197" hidden="1">#REF!</definedName>
    <definedName name="BLPH198" localSheetId="12" hidden="1">#REF!</definedName>
    <definedName name="BLPH198" hidden="1">#REF!</definedName>
    <definedName name="BLPH199" localSheetId="12" hidden="1">#REF!</definedName>
    <definedName name="BLPH199" hidden="1">#REF!</definedName>
    <definedName name="BLPH2" localSheetId="10" hidden="1">[4]Sheet2!#REF!</definedName>
    <definedName name="BLPH2" localSheetId="12" hidden="1">[4]Sheet2!#REF!</definedName>
    <definedName name="BLPH2" hidden="1">[4]Sheet2!#REF!</definedName>
    <definedName name="BLPH20" localSheetId="10" hidden="1">#REF!</definedName>
    <definedName name="BLPH20" localSheetId="12" hidden="1">#REF!</definedName>
    <definedName name="BLPH20" hidden="1">#REF!</definedName>
    <definedName name="BLPH200" localSheetId="12" hidden="1">#REF!</definedName>
    <definedName name="BLPH200" hidden="1">#REF!</definedName>
    <definedName name="BLPH201" localSheetId="12" hidden="1">#REF!</definedName>
    <definedName name="BLPH201" hidden="1">#REF!</definedName>
    <definedName name="BLPH202" localSheetId="12" hidden="1">#REF!</definedName>
    <definedName name="BLPH202" hidden="1">#REF!</definedName>
    <definedName name="BLPH203" localSheetId="12" hidden="1">#REF!</definedName>
    <definedName name="BLPH203" hidden="1">#REF!</definedName>
    <definedName name="BLPH204" localSheetId="12" hidden="1">#REF!</definedName>
    <definedName name="BLPH204" hidden="1">#REF!</definedName>
    <definedName name="BLPH205" localSheetId="12" hidden="1">#REF!</definedName>
    <definedName name="BLPH205" hidden="1">#REF!</definedName>
    <definedName name="BLPH206" localSheetId="12" hidden="1">#REF!</definedName>
    <definedName name="BLPH206" hidden="1">#REF!</definedName>
    <definedName name="BLPH207" localSheetId="12" hidden="1">#REF!</definedName>
    <definedName name="BLPH207" hidden="1">#REF!</definedName>
    <definedName name="BLPH208" localSheetId="12" hidden="1">#REF!</definedName>
    <definedName name="BLPH208" hidden="1">#REF!</definedName>
    <definedName name="BLPH209" localSheetId="12" hidden="1">#REF!</definedName>
    <definedName name="BLPH209" hidden="1">#REF!</definedName>
    <definedName name="BLPH21" hidden="1">'[5]Risk-Free Rate'!$AQ$15</definedName>
    <definedName name="BLPH210" localSheetId="10" hidden="1">#REF!</definedName>
    <definedName name="BLPH210" localSheetId="12" hidden="1">#REF!</definedName>
    <definedName name="BLPH210" hidden="1">#REF!</definedName>
    <definedName name="BLPH211" localSheetId="12" hidden="1">#REF!</definedName>
    <definedName name="BLPH211" hidden="1">#REF!</definedName>
    <definedName name="BLPH212" localSheetId="12" hidden="1">#REF!</definedName>
    <definedName name="BLPH212" hidden="1">#REF!</definedName>
    <definedName name="BLPH213" localSheetId="12" hidden="1">#REF!</definedName>
    <definedName name="BLPH213" hidden="1">#REF!</definedName>
    <definedName name="BLPH214" localSheetId="12" hidden="1">#REF!</definedName>
    <definedName name="BLPH214" hidden="1">#REF!</definedName>
    <definedName name="BLPH215" localSheetId="12" hidden="1">#REF!</definedName>
    <definedName name="BLPH215" hidden="1">#REF!</definedName>
    <definedName name="BLPH216" localSheetId="12" hidden="1">#REF!</definedName>
    <definedName name="BLPH216" hidden="1">#REF!</definedName>
    <definedName name="BLPH217" localSheetId="12" hidden="1">#REF!</definedName>
    <definedName name="BLPH217" hidden="1">#REF!</definedName>
    <definedName name="BLPH218" localSheetId="12" hidden="1">#REF!</definedName>
    <definedName name="BLPH218" hidden="1">#REF!</definedName>
    <definedName name="BLPH219" localSheetId="12" hidden="1">#REF!</definedName>
    <definedName name="BLPH219" hidden="1">#REF!</definedName>
    <definedName name="BLPH22" hidden="1">'[5]Risk-Free Rate'!$AN$15</definedName>
    <definedName name="BLPH220" localSheetId="10" hidden="1">#REF!</definedName>
    <definedName name="BLPH220" localSheetId="12" hidden="1">#REF!</definedName>
    <definedName name="BLPH220" hidden="1">#REF!</definedName>
    <definedName name="BLPH221" localSheetId="12" hidden="1">#REF!</definedName>
    <definedName name="BLPH221" hidden="1">#REF!</definedName>
    <definedName name="BLPH222" localSheetId="12" hidden="1">#REF!</definedName>
    <definedName name="BLPH222" hidden="1">#REF!</definedName>
    <definedName name="BLPH223" localSheetId="12" hidden="1">#REF!</definedName>
    <definedName name="BLPH223" hidden="1">#REF!</definedName>
    <definedName name="BLPH224" localSheetId="12" hidden="1">#REF!</definedName>
    <definedName name="BLPH224" hidden="1">#REF!</definedName>
    <definedName name="BLPH225" localSheetId="12" hidden="1">#REF!</definedName>
    <definedName name="BLPH225" hidden="1">#REF!</definedName>
    <definedName name="BLPH226" localSheetId="12" hidden="1">#REF!</definedName>
    <definedName name="BLPH226" hidden="1">#REF!</definedName>
    <definedName name="BLPH227" localSheetId="12" hidden="1">#REF!</definedName>
    <definedName name="BLPH227" hidden="1">#REF!</definedName>
    <definedName name="BLPH228" localSheetId="12" hidden="1">#REF!</definedName>
    <definedName name="BLPH228" hidden="1">#REF!</definedName>
    <definedName name="BLPH229" localSheetId="12" hidden="1">#REF!</definedName>
    <definedName name="BLPH229" hidden="1">#REF!</definedName>
    <definedName name="BLPH23" hidden="1">'[5]Risk-Free Rate'!$AK$15</definedName>
    <definedName name="BLPH230" localSheetId="10" hidden="1">#REF!</definedName>
    <definedName name="BLPH230" localSheetId="12" hidden="1">#REF!</definedName>
    <definedName name="BLPH230" hidden="1">#REF!</definedName>
    <definedName name="BLPH231" localSheetId="12" hidden="1">#REF!</definedName>
    <definedName name="BLPH231" hidden="1">#REF!</definedName>
    <definedName name="BLPH232" localSheetId="12" hidden="1">#REF!</definedName>
    <definedName name="BLPH232" hidden="1">#REF!</definedName>
    <definedName name="BLPH233" localSheetId="12" hidden="1">#REF!</definedName>
    <definedName name="BLPH233" hidden="1">#REF!</definedName>
    <definedName name="BLPH234" localSheetId="12" hidden="1">#REF!</definedName>
    <definedName name="BLPH234" hidden="1">#REF!</definedName>
    <definedName name="BLPH235" localSheetId="12" hidden="1">#REF!</definedName>
    <definedName name="BLPH235" hidden="1">#REF!</definedName>
    <definedName name="BLPH236" localSheetId="12" hidden="1">#REF!</definedName>
    <definedName name="BLPH236" hidden="1">#REF!</definedName>
    <definedName name="BLPH237" localSheetId="12" hidden="1">#REF!</definedName>
    <definedName name="BLPH237" hidden="1">#REF!</definedName>
    <definedName name="BLPH238" localSheetId="12" hidden="1">#REF!</definedName>
    <definedName name="BLPH238" hidden="1">#REF!</definedName>
    <definedName name="BLPH239" localSheetId="12" hidden="1">#REF!</definedName>
    <definedName name="BLPH239" hidden="1">#REF!</definedName>
    <definedName name="BLPH24" hidden="1">'[5]Risk-Free Rate'!$AH$15</definedName>
    <definedName name="BLPH240" localSheetId="10" hidden="1">#REF!</definedName>
    <definedName name="BLPH240" localSheetId="12" hidden="1">#REF!</definedName>
    <definedName name="BLPH240" hidden="1">#REF!</definedName>
    <definedName name="BLPH241" localSheetId="12" hidden="1">#REF!</definedName>
    <definedName name="BLPH241" hidden="1">#REF!</definedName>
    <definedName name="BLPH242" localSheetId="12" hidden="1">#REF!</definedName>
    <definedName name="BLPH242" hidden="1">#REF!</definedName>
    <definedName name="BLPH243" localSheetId="12" hidden="1">#REF!</definedName>
    <definedName name="BLPH243" hidden="1">#REF!</definedName>
    <definedName name="BLPH244" localSheetId="12" hidden="1">#REF!</definedName>
    <definedName name="BLPH244" hidden="1">#REF!</definedName>
    <definedName name="BLPH245" localSheetId="12" hidden="1">#REF!</definedName>
    <definedName name="BLPH245" hidden="1">#REF!</definedName>
    <definedName name="BLPH246" localSheetId="12" hidden="1">#REF!</definedName>
    <definedName name="BLPH246" hidden="1">#REF!</definedName>
    <definedName name="BLPH247" localSheetId="12" hidden="1">#REF!</definedName>
    <definedName name="BLPH247" hidden="1">#REF!</definedName>
    <definedName name="BLPH248" localSheetId="12" hidden="1">#REF!</definedName>
    <definedName name="BLPH248" hidden="1">#REF!</definedName>
    <definedName name="BLPH249" localSheetId="12" hidden="1">#REF!</definedName>
    <definedName name="BLPH249" hidden="1">#REF!</definedName>
    <definedName name="BLPH25" hidden="1">'[5]Risk-Free Rate'!$AE$15</definedName>
    <definedName name="BLPH250" localSheetId="10" hidden="1">#REF!</definedName>
    <definedName name="BLPH250" localSheetId="12" hidden="1">#REF!</definedName>
    <definedName name="BLPH250" hidden="1">#REF!</definedName>
    <definedName name="BLPH251" localSheetId="12" hidden="1">#REF!</definedName>
    <definedName name="BLPH251" hidden="1">#REF!</definedName>
    <definedName name="BLPH252" localSheetId="12" hidden="1">#REF!</definedName>
    <definedName name="BLPH252" hidden="1">#REF!</definedName>
    <definedName name="BLPH253" localSheetId="12" hidden="1">#REF!</definedName>
    <definedName name="BLPH253" hidden="1">#REF!</definedName>
    <definedName name="BLPH254" localSheetId="12" hidden="1">#REF!</definedName>
    <definedName name="BLPH254" hidden="1">#REF!</definedName>
    <definedName name="BLPH255" localSheetId="12" hidden="1">#REF!</definedName>
    <definedName name="BLPH255" hidden="1">#REF!</definedName>
    <definedName name="BLPH256" localSheetId="12" hidden="1">#REF!</definedName>
    <definedName name="BLPH256" hidden="1">#REF!</definedName>
    <definedName name="BLPH257" localSheetId="12" hidden="1">#REF!</definedName>
    <definedName name="BLPH257" hidden="1">#REF!</definedName>
    <definedName name="BLPH258" localSheetId="12" hidden="1">#REF!</definedName>
    <definedName name="BLPH258" hidden="1">#REF!</definedName>
    <definedName name="BLPH259" localSheetId="12" hidden="1">#REF!</definedName>
    <definedName name="BLPH259" hidden="1">#REF!</definedName>
    <definedName name="BLPH26" hidden="1">'[5]Risk-Free Rate'!$AB$15</definedName>
    <definedName name="BLPH260" localSheetId="10" hidden="1">#REF!</definedName>
    <definedName name="BLPH260" localSheetId="12" hidden="1">#REF!</definedName>
    <definedName name="BLPH260" hidden="1">#REF!</definedName>
    <definedName name="BLPH261" localSheetId="12" hidden="1">#REF!</definedName>
    <definedName name="BLPH261" hidden="1">#REF!</definedName>
    <definedName name="BLPH262" localSheetId="12" hidden="1">#REF!</definedName>
    <definedName name="BLPH262" hidden="1">#REF!</definedName>
    <definedName name="BLPH263" localSheetId="12" hidden="1">#REF!</definedName>
    <definedName name="BLPH263" hidden="1">#REF!</definedName>
    <definedName name="BLPH264" localSheetId="12" hidden="1">#REF!</definedName>
    <definedName name="BLPH264" hidden="1">#REF!</definedName>
    <definedName name="BLPH265" localSheetId="12" hidden="1">#REF!</definedName>
    <definedName name="BLPH265" hidden="1">#REF!</definedName>
    <definedName name="BLPH266" localSheetId="12" hidden="1">#REF!</definedName>
    <definedName name="BLPH266" hidden="1">#REF!</definedName>
    <definedName name="BLPH267" localSheetId="12" hidden="1">#REF!</definedName>
    <definedName name="BLPH267" hidden="1">#REF!</definedName>
    <definedName name="BLPH268" localSheetId="12" hidden="1">#REF!</definedName>
    <definedName name="BLPH268" hidden="1">#REF!</definedName>
    <definedName name="BLPH269" localSheetId="12" hidden="1">#REF!</definedName>
    <definedName name="BLPH269" hidden="1">#REF!</definedName>
    <definedName name="BLPH27" hidden="1">'[5]Risk-Free Rate'!$Y$15</definedName>
    <definedName name="BLPH270" localSheetId="10" hidden="1">#REF!</definedName>
    <definedName name="BLPH270" localSheetId="12" hidden="1">#REF!</definedName>
    <definedName name="BLPH270" hidden="1">#REF!</definedName>
    <definedName name="BLPH271" localSheetId="12" hidden="1">#REF!</definedName>
    <definedName name="BLPH271" hidden="1">#REF!</definedName>
    <definedName name="BLPH272" localSheetId="12" hidden="1">#REF!</definedName>
    <definedName name="BLPH272" hidden="1">#REF!</definedName>
    <definedName name="BLPH273" localSheetId="12" hidden="1">#REF!</definedName>
    <definedName name="BLPH273" hidden="1">#REF!</definedName>
    <definedName name="BLPH274" localSheetId="12" hidden="1">#REF!</definedName>
    <definedName name="BLPH274" hidden="1">#REF!</definedName>
    <definedName name="BLPH275" localSheetId="12" hidden="1">#REF!</definedName>
    <definedName name="BLPH275" hidden="1">#REF!</definedName>
    <definedName name="BLPH276" localSheetId="12" hidden="1">#REF!</definedName>
    <definedName name="BLPH276" hidden="1">#REF!</definedName>
    <definedName name="BLPH277" localSheetId="12" hidden="1">#REF!</definedName>
    <definedName name="BLPH277" hidden="1">#REF!</definedName>
    <definedName name="BLPH278" localSheetId="12" hidden="1">#REF!</definedName>
    <definedName name="BLPH278" hidden="1">#REF!</definedName>
    <definedName name="BLPH279" localSheetId="12" hidden="1">#REF!</definedName>
    <definedName name="BLPH279" hidden="1">#REF!</definedName>
    <definedName name="BLPH28" hidden="1">'[5]Risk-Free Rate'!$V$15</definedName>
    <definedName name="BLPH280" localSheetId="10" hidden="1">#REF!</definedName>
    <definedName name="BLPH280" localSheetId="12" hidden="1">#REF!</definedName>
    <definedName name="BLPH280" hidden="1">#REF!</definedName>
    <definedName name="BLPH281" localSheetId="12" hidden="1">#REF!</definedName>
    <definedName name="BLPH281" hidden="1">#REF!</definedName>
    <definedName name="BLPH282" localSheetId="12" hidden="1">#REF!</definedName>
    <definedName name="BLPH282" hidden="1">#REF!</definedName>
    <definedName name="BLPH283" localSheetId="12" hidden="1">#REF!</definedName>
    <definedName name="BLPH283" hidden="1">#REF!</definedName>
    <definedName name="BLPH284" localSheetId="12" hidden="1">#REF!</definedName>
    <definedName name="BLPH284" hidden="1">#REF!</definedName>
    <definedName name="BLPH285" localSheetId="12" hidden="1">#REF!</definedName>
    <definedName name="BLPH285" hidden="1">#REF!</definedName>
    <definedName name="BLPH286" localSheetId="12" hidden="1">#REF!</definedName>
    <definedName name="BLPH286" hidden="1">#REF!</definedName>
    <definedName name="BLPH287" localSheetId="12" hidden="1">#REF!</definedName>
    <definedName name="BLPH287" hidden="1">#REF!</definedName>
    <definedName name="BLPH288" localSheetId="12" hidden="1">#REF!</definedName>
    <definedName name="BLPH288" hidden="1">#REF!</definedName>
    <definedName name="BLPH289" localSheetId="12" hidden="1">#REF!</definedName>
    <definedName name="BLPH289" hidden="1">#REF!</definedName>
    <definedName name="BLPH29" hidden="1">'[5]Risk-Free Rate'!$S$15</definedName>
    <definedName name="BLPH290" localSheetId="10" hidden="1">#REF!</definedName>
    <definedName name="BLPH290" localSheetId="12" hidden="1">#REF!</definedName>
    <definedName name="BLPH290" hidden="1">#REF!</definedName>
    <definedName name="BLPH291" localSheetId="12" hidden="1">#REF!</definedName>
    <definedName name="BLPH291" hidden="1">#REF!</definedName>
    <definedName name="BLPH292" localSheetId="12" hidden="1">#REF!</definedName>
    <definedName name="BLPH292" hidden="1">#REF!</definedName>
    <definedName name="BLPH293" localSheetId="12" hidden="1">#REF!</definedName>
    <definedName name="BLPH293" hidden="1">#REF!</definedName>
    <definedName name="BLPH294" localSheetId="12" hidden="1">#REF!</definedName>
    <definedName name="BLPH294" hidden="1">#REF!</definedName>
    <definedName name="BLPH295" localSheetId="12" hidden="1">#REF!</definedName>
    <definedName name="BLPH295" hidden="1">#REF!</definedName>
    <definedName name="BLPH296" localSheetId="12" hidden="1">#REF!</definedName>
    <definedName name="BLPH296" hidden="1">#REF!</definedName>
    <definedName name="BLPH297" localSheetId="12" hidden="1">#REF!</definedName>
    <definedName name="BLPH297" hidden="1">#REF!</definedName>
    <definedName name="BLPH298" localSheetId="12" hidden="1">#REF!</definedName>
    <definedName name="BLPH298" hidden="1">#REF!</definedName>
    <definedName name="BLPH299" localSheetId="12" hidden="1">#REF!</definedName>
    <definedName name="BLPH299" hidden="1">#REF!</definedName>
    <definedName name="BLPH3" localSheetId="12" hidden="1">#REF!</definedName>
    <definedName name="BLPH3" hidden="1">#REF!</definedName>
    <definedName name="BLPH30" hidden="1">'[5]Risk-Free Rate'!$P$15</definedName>
    <definedName name="BLPH300" localSheetId="10" hidden="1">#REF!</definedName>
    <definedName name="BLPH300" localSheetId="12" hidden="1">#REF!</definedName>
    <definedName name="BLPH300" hidden="1">#REF!</definedName>
    <definedName name="BLPH301" localSheetId="12" hidden="1">#REF!</definedName>
    <definedName name="BLPH301" hidden="1">#REF!</definedName>
    <definedName name="BLPH302" localSheetId="12" hidden="1">#REF!</definedName>
    <definedName name="BLPH302" hidden="1">#REF!</definedName>
    <definedName name="BLPH303" localSheetId="12" hidden="1">#REF!</definedName>
    <definedName name="BLPH303" hidden="1">#REF!</definedName>
    <definedName name="BLPH304" localSheetId="12" hidden="1">#REF!</definedName>
    <definedName name="BLPH304" hidden="1">#REF!</definedName>
    <definedName name="BLPH305" localSheetId="12" hidden="1">#REF!</definedName>
    <definedName name="BLPH305" hidden="1">#REF!</definedName>
    <definedName name="BLPH306" localSheetId="12" hidden="1">#REF!</definedName>
    <definedName name="BLPH306" hidden="1">#REF!</definedName>
    <definedName name="BLPH307" localSheetId="12" hidden="1">#REF!</definedName>
    <definedName name="BLPH307" hidden="1">#REF!</definedName>
    <definedName name="BLPH308" localSheetId="12" hidden="1">#REF!</definedName>
    <definedName name="BLPH308" hidden="1">#REF!</definedName>
    <definedName name="BLPH309" localSheetId="12" hidden="1">#REF!</definedName>
    <definedName name="BLPH309" hidden="1">#REF!</definedName>
    <definedName name="BLPH31" hidden="1">'[5]Risk-Free Rate'!$M$15</definedName>
    <definedName name="BLPH310" localSheetId="10" hidden="1">#REF!</definedName>
    <definedName name="BLPH310" localSheetId="12" hidden="1">#REF!</definedName>
    <definedName name="BLPH310" hidden="1">#REF!</definedName>
    <definedName name="BLPH311" localSheetId="12" hidden="1">#REF!</definedName>
    <definedName name="BLPH311" hidden="1">#REF!</definedName>
    <definedName name="BLPH312" localSheetId="12" hidden="1">#REF!</definedName>
    <definedName name="BLPH312" hidden="1">#REF!</definedName>
    <definedName name="BLPH313" localSheetId="12" hidden="1">#REF!</definedName>
    <definedName name="BLPH313" hidden="1">#REF!</definedName>
    <definedName name="BLPH314" localSheetId="12" hidden="1">#REF!</definedName>
    <definedName name="BLPH314" hidden="1">#REF!</definedName>
    <definedName name="BLPH315" localSheetId="12" hidden="1">#REF!</definedName>
    <definedName name="BLPH315" hidden="1">#REF!</definedName>
    <definedName name="BLPH316" localSheetId="12" hidden="1">#REF!</definedName>
    <definedName name="BLPH316" hidden="1">#REF!</definedName>
    <definedName name="BLPH317" localSheetId="12" hidden="1">#REF!</definedName>
    <definedName name="BLPH317" hidden="1">#REF!</definedName>
    <definedName name="BLPH318" localSheetId="12" hidden="1">#REF!</definedName>
    <definedName name="BLPH318" hidden="1">#REF!</definedName>
    <definedName name="BLPH319" localSheetId="12" hidden="1">#REF!</definedName>
    <definedName name="BLPH319" hidden="1">#REF!</definedName>
    <definedName name="BLPH32" hidden="1">'[5]Risk-Free Rate'!$J$15</definedName>
    <definedName name="BLPH320" localSheetId="10" hidden="1">#REF!</definedName>
    <definedName name="BLPH320" localSheetId="12" hidden="1">#REF!</definedName>
    <definedName name="BLPH320" hidden="1">#REF!</definedName>
    <definedName name="BLPH321" localSheetId="12" hidden="1">#REF!</definedName>
    <definedName name="BLPH321" hidden="1">#REF!</definedName>
    <definedName name="BLPH322" localSheetId="12" hidden="1">#REF!</definedName>
    <definedName name="BLPH322" hidden="1">#REF!</definedName>
    <definedName name="BLPH323" localSheetId="12" hidden="1">#REF!</definedName>
    <definedName name="BLPH323" hidden="1">#REF!</definedName>
    <definedName name="BLPH324" localSheetId="12" hidden="1">#REF!</definedName>
    <definedName name="BLPH324" hidden="1">#REF!</definedName>
    <definedName name="BLPH325" localSheetId="12" hidden="1">#REF!</definedName>
    <definedName name="BLPH325" hidden="1">#REF!</definedName>
    <definedName name="BLPH326" localSheetId="12" hidden="1">#REF!</definedName>
    <definedName name="BLPH326" hidden="1">#REF!</definedName>
    <definedName name="BLPH327" localSheetId="12" hidden="1">#REF!</definedName>
    <definedName name="BLPH327" hidden="1">#REF!</definedName>
    <definedName name="BLPH328" localSheetId="12" hidden="1">#REF!</definedName>
    <definedName name="BLPH328" hidden="1">#REF!</definedName>
    <definedName name="BLPH329" localSheetId="12" hidden="1">#REF!</definedName>
    <definedName name="BLPH329" hidden="1">#REF!</definedName>
    <definedName name="BLPH33" hidden="1">'[5]Risk-Free Rate'!$G$15</definedName>
    <definedName name="BLPH330" localSheetId="10" hidden="1">#REF!</definedName>
    <definedName name="BLPH330" localSheetId="12" hidden="1">#REF!</definedName>
    <definedName name="BLPH330" hidden="1">#REF!</definedName>
    <definedName name="BLPH331" localSheetId="12" hidden="1">#REF!</definedName>
    <definedName name="BLPH331" hidden="1">#REF!</definedName>
    <definedName name="BLPH332" localSheetId="12" hidden="1">#REF!</definedName>
    <definedName name="BLPH332" hidden="1">#REF!</definedName>
    <definedName name="BLPH333" localSheetId="12" hidden="1">#REF!</definedName>
    <definedName name="BLPH333" hidden="1">#REF!</definedName>
    <definedName name="BLPH334" localSheetId="12" hidden="1">#REF!</definedName>
    <definedName name="BLPH334" hidden="1">#REF!</definedName>
    <definedName name="BLPH335" localSheetId="12" hidden="1">#REF!</definedName>
    <definedName name="BLPH335" hidden="1">#REF!</definedName>
    <definedName name="BLPH336" localSheetId="12" hidden="1">#REF!</definedName>
    <definedName name="BLPH336" hidden="1">#REF!</definedName>
    <definedName name="BLPH337" localSheetId="12" hidden="1">#REF!</definedName>
    <definedName name="BLPH337" hidden="1">#REF!</definedName>
    <definedName name="BLPH338" localSheetId="12" hidden="1">#REF!</definedName>
    <definedName name="BLPH338" hidden="1">#REF!</definedName>
    <definedName name="BLPH339" localSheetId="12" hidden="1">#REF!</definedName>
    <definedName name="BLPH339" hidden="1">#REF!</definedName>
    <definedName name="BLPH34" hidden="1">'[5]Risk-Free Rate'!$D$15</definedName>
    <definedName name="BLPH340" localSheetId="10" hidden="1">#REF!</definedName>
    <definedName name="BLPH340" localSheetId="12" hidden="1">#REF!</definedName>
    <definedName name="BLPH340" hidden="1">#REF!</definedName>
    <definedName name="BLPH341" localSheetId="12" hidden="1">#REF!</definedName>
    <definedName name="BLPH341" hidden="1">#REF!</definedName>
    <definedName name="BLPH342" localSheetId="12" hidden="1">#REF!</definedName>
    <definedName name="BLPH342" hidden="1">#REF!</definedName>
    <definedName name="BLPH343" localSheetId="12" hidden="1">#REF!</definedName>
    <definedName name="BLPH343" hidden="1">#REF!</definedName>
    <definedName name="BLPH344" localSheetId="12" hidden="1">#REF!</definedName>
    <definedName name="BLPH344" hidden="1">#REF!</definedName>
    <definedName name="BLPH345" localSheetId="12" hidden="1">#REF!</definedName>
    <definedName name="BLPH345" hidden="1">#REF!</definedName>
    <definedName name="BLPH346" localSheetId="12" hidden="1">#REF!</definedName>
    <definedName name="BLPH346" hidden="1">#REF!</definedName>
    <definedName name="BLPH347" localSheetId="12" hidden="1">#REF!</definedName>
    <definedName name="BLPH347" hidden="1">#REF!</definedName>
    <definedName name="BLPH348" localSheetId="12" hidden="1">#REF!</definedName>
    <definedName name="BLPH348" hidden="1">#REF!</definedName>
    <definedName name="BLPH349" localSheetId="12" hidden="1">#REF!</definedName>
    <definedName name="BLPH349" hidden="1">#REF!</definedName>
    <definedName name="BLPH35" hidden="1">'[5]Risk-Free Rate'!$A$15</definedName>
    <definedName name="BLPH350" localSheetId="10" hidden="1">#REF!</definedName>
    <definedName name="BLPH350" localSheetId="12" hidden="1">#REF!</definedName>
    <definedName name="BLPH350" hidden="1">#REF!</definedName>
    <definedName name="BLPH351" localSheetId="12" hidden="1">#REF!</definedName>
    <definedName name="BLPH351" hidden="1">#REF!</definedName>
    <definedName name="BLPH352" localSheetId="12" hidden="1">#REF!</definedName>
    <definedName name="BLPH352" hidden="1">#REF!</definedName>
    <definedName name="BLPH353" localSheetId="12" hidden="1">#REF!</definedName>
    <definedName name="BLPH353" hidden="1">#REF!</definedName>
    <definedName name="BLPH354" localSheetId="12" hidden="1">#REF!</definedName>
    <definedName name="BLPH354" hidden="1">#REF!</definedName>
    <definedName name="BLPH355" localSheetId="12" hidden="1">#REF!</definedName>
    <definedName name="BLPH355" hidden="1">#REF!</definedName>
    <definedName name="BLPH356" localSheetId="12" hidden="1">#REF!</definedName>
    <definedName name="BLPH356" hidden="1">#REF!</definedName>
    <definedName name="BLPH357" localSheetId="12" hidden="1">#REF!</definedName>
    <definedName name="BLPH357" hidden="1">#REF!</definedName>
    <definedName name="BLPH358" localSheetId="12" hidden="1">#REF!</definedName>
    <definedName name="BLPH358" hidden="1">#REF!</definedName>
    <definedName name="BLPH359" localSheetId="12" hidden="1">#REF!</definedName>
    <definedName name="BLPH359" hidden="1">#REF!</definedName>
    <definedName name="BLPH36" localSheetId="12" hidden="1">#REF!</definedName>
    <definedName name="BLPH36" hidden="1">#REF!</definedName>
    <definedName name="BLPH37" localSheetId="12" hidden="1">#REF!</definedName>
    <definedName name="BLPH37" hidden="1">#REF!</definedName>
    <definedName name="BLPH38" localSheetId="12" hidden="1">#REF!</definedName>
    <definedName name="BLPH38" hidden="1">#REF!</definedName>
    <definedName name="BLPH39" localSheetId="12" hidden="1">#REF!</definedName>
    <definedName name="BLPH39" hidden="1">#REF!</definedName>
    <definedName name="BLPH4" localSheetId="12" hidden="1">#REF!</definedName>
    <definedName name="BLPH4" hidden="1">#REF!</definedName>
    <definedName name="BLPH40" localSheetId="12" hidden="1">#REF!</definedName>
    <definedName name="BLPH40" hidden="1">#REF!</definedName>
    <definedName name="BLPH41" localSheetId="12" hidden="1">#REF!</definedName>
    <definedName name="BLPH41" hidden="1">#REF!</definedName>
    <definedName name="BLPH42" localSheetId="12" hidden="1">#REF!</definedName>
    <definedName name="BLPH42" hidden="1">#REF!</definedName>
    <definedName name="BLPH43" localSheetId="12" hidden="1">#REF!</definedName>
    <definedName name="BLPH43" hidden="1">#REF!</definedName>
    <definedName name="BLPH44" localSheetId="12" hidden="1">#REF!</definedName>
    <definedName name="BLPH44" hidden="1">#REF!</definedName>
    <definedName name="BLPH45" localSheetId="12" hidden="1">#REF!</definedName>
    <definedName name="BLPH45" hidden="1">#REF!</definedName>
    <definedName name="BLPH46" localSheetId="12" hidden="1">#REF!</definedName>
    <definedName name="BLPH46" hidden="1">#REF!</definedName>
    <definedName name="BLPH47" localSheetId="12" hidden="1">#REF!</definedName>
    <definedName name="BLPH47" hidden="1">#REF!</definedName>
    <definedName name="BLPH48" localSheetId="12" hidden="1">#REF!</definedName>
    <definedName name="BLPH48" hidden="1">#REF!</definedName>
    <definedName name="BLPH49" localSheetId="12" hidden="1">#REF!</definedName>
    <definedName name="BLPH49" hidden="1">#REF!</definedName>
    <definedName name="BLPH5" localSheetId="10" hidden="1">[4]Sheet2!#REF!</definedName>
    <definedName name="BLPH5" localSheetId="12" hidden="1">[4]Sheet2!#REF!</definedName>
    <definedName name="BLPH5" hidden="1">[4]Sheet2!#REF!</definedName>
    <definedName name="BLPH50" localSheetId="10" hidden="1">#REF!</definedName>
    <definedName name="BLPH50" localSheetId="12" hidden="1">#REF!</definedName>
    <definedName name="BLPH50" hidden="1">#REF!</definedName>
    <definedName name="BLPH51" localSheetId="12" hidden="1">#REF!</definedName>
    <definedName name="BLPH51" hidden="1">#REF!</definedName>
    <definedName name="BLPH52" localSheetId="12" hidden="1">#REF!</definedName>
    <definedName name="BLPH52" hidden="1">#REF!</definedName>
    <definedName name="BLPH53" localSheetId="12" hidden="1">#REF!</definedName>
    <definedName name="BLPH53" hidden="1">#REF!</definedName>
    <definedName name="BLPH54" localSheetId="12" hidden="1">#REF!</definedName>
    <definedName name="BLPH54" hidden="1">#REF!</definedName>
    <definedName name="BLPH55" localSheetId="12" hidden="1">#REF!</definedName>
    <definedName name="BLPH55" hidden="1">#REF!</definedName>
    <definedName name="BLPH56" localSheetId="12" hidden="1">#REF!</definedName>
    <definedName name="BLPH56" hidden="1">#REF!</definedName>
    <definedName name="BLPH57" localSheetId="12" hidden="1">#REF!</definedName>
    <definedName name="BLPH57" hidden="1">#REF!</definedName>
    <definedName name="BLPH58" localSheetId="12" hidden="1">#REF!</definedName>
    <definedName name="BLPH58" hidden="1">#REF!</definedName>
    <definedName name="BLPH59" localSheetId="12" hidden="1">#REF!</definedName>
    <definedName name="BLPH59" hidden="1">#REF!</definedName>
    <definedName name="BLPH6" localSheetId="12" hidden="1">#REF!</definedName>
    <definedName name="BLPH6" hidden="1">#REF!</definedName>
    <definedName name="BLPH60" localSheetId="12" hidden="1">#REF!</definedName>
    <definedName name="BLPH60" hidden="1">#REF!</definedName>
    <definedName name="BLPH61" localSheetId="12" hidden="1">#REF!</definedName>
    <definedName name="BLPH61" hidden="1">#REF!</definedName>
    <definedName name="BLPH62" localSheetId="12" hidden="1">#REF!</definedName>
    <definedName name="BLPH62" hidden="1">#REF!</definedName>
    <definedName name="BLPH63" localSheetId="12" hidden="1">#REF!</definedName>
    <definedName name="BLPH63" hidden="1">#REF!</definedName>
    <definedName name="BLPH64" localSheetId="12" hidden="1">#REF!</definedName>
    <definedName name="BLPH64" hidden="1">#REF!</definedName>
    <definedName name="BLPH65" localSheetId="12" hidden="1">#REF!</definedName>
    <definedName name="BLPH65" hidden="1">#REF!</definedName>
    <definedName name="BLPH66" localSheetId="12" hidden="1">#REF!</definedName>
    <definedName name="BLPH66" hidden="1">#REF!</definedName>
    <definedName name="BLPH67" localSheetId="12" hidden="1">#REF!</definedName>
    <definedName name="BLPH67" hidden="1">#REF!</definedName>
    <definedName name="BLPH68" localSheetId="12" hidden="1">#REF!</definedName>
    <definedName name="BLPH68" hidden="1">#REF!</definedName>
    <definedName name="BLPH69" localSheetId="12" hidden="1">#REF!</definedName>
    <definedName name="BLPH69" hidden="1">#REF!</definedName>
    <definedName name="BLPH7" localSheetId="12" hidden="1">#REF!</definedName>
    <definedName name="BLPH7" hidden="1">#REF!</definedName>
    <definedName name="BLPH70" localSheetId="12" hidden="1">#REF!</definedName>
    <definedName name="BLPH70" hidden="1">#REF!</definedName>
    <definedName name="BLPH71" localSheetId="12" hidden="1">#REF!</definedName>
    <definedName name="BLPH71" hidden="1">#REF!</definedName>
    <definedName name="BLPH72" localSheetId="12" hidden="1">#REF!</definedName>
    <definedName name="BLPH72" hidden="1">#REF!</definedName>
    <definedName name="BLPH73" localSheetId="12" hidden="1">#REF!</definedName>
    <definedName name="BLPH73" hidden="1">#REF!</definedName>
    <definedName name="BLPH74" localSheetId="12" hidden="1">#REF!</definedName>
    <definedName name="BLPH74" hidden="1">#REF!</definedName>
    <definedName name="BLPH75" localSheetId="12" hidden="1">#REF!</definedName>
    <definedName name="BLPH75" hidden="1">#REF!</definedName>
    <definedName name="BLPH76" localSheetId="12" hidden="1">#REF!</definedName>
    <definedName name="BLPH76" hidden="1">#REF!</definedName>
    <definedName name="BLPH77" localSheetId="12" hidden="1">#REF!</definedName>
    <definedName name="BLPH77" hidden="1">#REF!</definedName>
    <definedName name="BLPH78" localSheetId="12" hidden="1">#REF!</definedName>
    <definedName name="BLPH78" hidden="1">#REF!</definedName>
    <definedName name="BLPH79" localSheetId="12" hidden="1">#REF!</definedName>
    <definedName name="BLPH79" hidden="1">#REF!</definedName>
    <definedName name="BLPH8" localSheetId="12" hidden="1">#REF!</definedName>
    <definedName name="BLPH8" hidden="1">#REF!</definedName>
    <definedName name="BLPH80" localSheetId="12" hidden="1">#REF!</definedName>
    <definedName name="BLPH80" hidden="1">#REF!</definedName>
    <definedName name="BLPH81" localSheetId="12" hidden="1">#REF!</definedName>
    <definedName name="BLPH81" hidden="1">#REF!</definedName>
    <definedName name="BLPH82" localSheetId="12" hidden="1">#REF!</definedName>
    <definedName name="BLPH82" hidden="1">#REF!</definedName>
    <definedName name="BLPH83" localSheetId="12" hidden="1">#REF!</definedName>
    <definedName name="BLPH83" hidden="1">#REF!</definedName>
    <definedName name="BLPH84" localSheetId="12" hidden="1">#REF!</definedName>
    <definedName name="BLPH84" hidden="1">#REF!</definedName>
    <definedName name="BLPH85" localSheetId="12" hidden="1">#REF!</definedName>
    <definedName name="BLPH85" hidden="1">#REF!</definedName>
    <definedName name="BLPH86" localSheetId="12" hidden="1">#REF!</definedName>
    <definedName name="BLPH86" hidden="1">#REF!</definedName>
    <definedName name="BLPH87" localSheetId="12" hidden="1">#REF!</definedName>
    <definedName name="BLPH87" hidden="1">#REF!</definedName>
    <definedName name="BLPH88" localSheetId="12" hidden="1">#REF!</definedName>
    <definedName name="BLPH88" hidden="1">#REF!</definedName>
    <definedName name="BLPH89" localSheetId="12" hidden="1">#REF!</definedName>
    <definedName name="BLPH89" hidden="1">#REF!</definedName>
    <definedName name="BLPH9" localSheetId="12" hidden="1">#REF!</definedName>
    <definedName name="BLPH9" hidden="1">#REF!</definedName>
    <definedName name="BLPH90" localSheetId="12" hidden="1">#REF!</definedName>
    <definedName name="BLPH90" hidden="1">#REF!</definedName>
    <definedName name="BLPH91" localSheetId="12" hidden="1">#REF!</definedName>
    <definedName name="BLPH91" hidden="1">#REF!</definedName>
    <definedName name="BLPH92" localSheetId="12" hidden="1">#REF!</definedName>
    <definedName name="BLPH92" hidden="1">#REF!</definedName>
    <definedName name="BLPH93" localSheetId="12" hidden="1">#REF!</definedName>
    <definedName name="BLPH93" hidden="1">#REF!</definedName>
    <definedName name="BLPH94" localSheetId="12" hidden="1">#REF!</definedName>
    <definedName name="BLPH94" hidden="1">#REF!</definedName>
    <definedName name="BLPH95" localSheetId="12" hidden="1">#REF!</definedName>
    <definedName name="BLPH95" hidden="1">#REF!</definedName>
    <definedName name="BLPH96" localSheetId="12" hidden="1">#REF!</definedName>
    <definedName name="BLPH96" hidden="1">#REF!</definedName>
    <definedName name="BLPH97" localSheetId="12" hidden="1">#REF!</definedName>
    <definedName name="BLPH97" hidden="1">#REF!</definedName>
    <definedName name="BLPH98" localSheetId="12" hidden="1">#REF!</definedName>
    <definedName name="BLPH98" hidden="1">#REF!</definedName>
    <definedName name="BLPH99" localSheetId="12" hidden="1">#REF!</definedName>
    <definedName name="BLPH99" hidden="1">#REF!</definedName>
    <definedName name="Combine_Lookup">#REF!</definedName>
    <definedName name="Combine_Valid">#REF!</definedName>
    <definedName name="Cwvu.CapersView." localSheetId="10" hidden="1">[3]Sheet1!#REF!</definedName>
    <definedName name="Cwvu.CapersView." localSheetId="12" hidden="1">[3]Sheet1!#REF!</definedName>
    <definedName name="Cwvu.CapersView." hidden="1">[3]Sheet1!#REF!</definedName>
    <definedName name="Cwvu.Japan_Capers_Ed_Pub." localSheetId="10" hidden="1">[3]Sheet1!#REF!</definedName>
    <definedName name="Cwvu.Japan_Capers_Ed_Pub." localSheetId="12" hidden="1">[3]Sheet1!#REF!</definedName>
    <definedName name="Cwvu.Japan_Capers_Ed_Pub." hidden="1">[3]Sheet1!#REF!</definedName>
    <definedName name="Dia_Valid">#REF!</definedName>
    <definedName name="Dist_Valid">#REF!</definedName>
    <definedName name="Driver_Valid">#REF!</definedName>
    <definedName name="gwge" localSheetId="10" hidden="1">#REF!</definedName>
    <definedName name="gwge" localSheetId="12" hidden="1">#REF!</definedName>
    <definedName name="gwge" hidden="1">#REF!</definedName>
    <definedName name="HTML_CodePage" hidden="1">1252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ListOffset" hidden="1">1</definedName>
    <definedName name="Mat__Type_Array">#REF!</definedName>
    <definedName name="Mat_Siz_Array">#REF!</definedName>
    <definedName name="Mat_Size_Valid">#REF!</definedName>
    <definedName name="Mat_Type_Row">#REF!</definedName>
    <definedName name="Mat_Valid">#REF!</definedName>
    <definedName name="Pal_Workbook_GUID" hidden="1">"LJ9YVKRJVQ1A1KNUG7XIT5A9"</definedName>
    <definedName name="Pipe_Length">#REF!</definedName>
    <definedName name="_xlnm.Print_Area" localSheetId="2">'2.1 Totex PCFM'!$A$1:$H$22</definedName>
    <definedName name="_xlnm.Print_Area" localSheetId="3">'2.2 Totex costs summary'!$A$1:$J$54</definedName>
    <definedName name="_xlnm.Print_Area" localSheetId="4">'2.3 Workload summary'!$A$1:$K$34</definedName>
    <definedName name="_xlnm.Print_Area" localSheetId="5">'2.4 Safety'!$A$1:$I$83</definedName>
    <definedName name="_xlnm.Print_Area" localSheetId="6">'2.5 Reliability'!$A$1:$J$126</definedName>
    <definedName name="_xlnm.Print_Area" localSheetId="9">'3.6_Bus_Support_DELETED 2014_15'!$A$1:$P$129</definedName>
    <definedName name="_xlnm.Print_Area" localSheetId="12">'4.8 PSUP'!$A$1:$S$224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0" hidden="1">#REF!</definedName>
    <definedName name="Rwvu.CapersView." localSheetId="12" hidden="1">#REF!</definedName>
    <definedName name="Rwvu.CapersView." hidden="1">#REF!</definedName>
    <definedName name="Rwvu.Japan_Capers_Ed_Pub." localSheetId="12" hidden="1">#REF!</definedName>
    <definedName name="Rwvu.Japan_Capers_Ed_Pub." hidden="1">#REF!</definedName>
    <definedName name="Rwvu.KJP_CC." localSheetId="12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elect_GDN_name">'[6]2. Out of area networks'!$L$188:$L$195</definedName>
    <definedName name="Sum_Length">#REF!</definedName>
    <definedName name="Swvu.CapersView." localSheetId="10" hidden="1">[3]Sheet1!#REF!</definedName>
    <definedName name="Swvu.CapersView." localSheetId="12" hidden="1">[3]Sheet1!#REF!</definedName>
    <definedName name="Swvu.CapersView." hidden="1">[3]Sheet1!#REF!</definedName>
    <definedName name="Swvu.Japan_Capers_Ed_Pub." localSheetId="10" hidden="1">#REF!</definedName>
    <definedName name="Swvu.Japan_Capers_Ed_Pub." localSheetId="12" hidden="1">#REF!</definedName>
    <definedName name="Swvu.Japan_Capers_Ed_Pub." hidden="1">#REF!</definedName>
    <definedName name="Swvu.KJP_CC." localSheetId="12" hidden="1">#REF!</definedName>
    <definedName name="Swvu.KJP_CC." hidden="1">#REF!</definedName>
    <definedName name="Tier_Lookup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Valid">#REF!</definedName>
    <definedName name="Z_9A428CE1_B4D9_11D0_A8AA_0000C071AEE7_.wvu.Cols" hidden="1">[3]Sheet1!$A$1:$Q$65536,[3]Sheet1!$Y$1:$Z$65536</definedName>
    <definedName name="Z_9A428CE1_B4D9_11D0_A8AA_0000C071AEE7_.wvu.PrintArea" localSheetId="10" hidden="1">#REF!</definedName>
    <definedName name="Z_9A428CE1_B4D9_11D0_A8AA_0000C071AEE7_.wvu.PrintArea" localSheetId="12" hidden="1">#REF!</definedName>
    <definedName name="Z_9A428CE1_B4D9_11D0_A8AA_0000C071AEE7_.wvu.PrintArea" hidden="1">#REF!</definedName>
  </definedNames>
  <calcPr calcId="152511"/>
</workbook>
</file>

<file path=xl/calcChain.xml><?xml version="1.0" encoding="utf-8"?>
<calcChain xmlns="http://schemas.openxmlformats.org/spreadsheetml/2006/main">
  <c r="A1" i="456" l="1"/>
  <c r="A1" i="458"/>
  <c r="A1" i="450"/>
  <c r="A1" i="398"/>
  <c r="A1" i="462"/>
  <c r="A2" i="456"/>
  <c r="A2" i="458"/>
  <c r="A2" i="450"/>
  <c r="A2" i="398"/>
  <c r="A2" i="462"/>
  <c r="C26" i="398"/>
  <c r="C17" i="450"/>
  <c r="C20" i="450" s="1"/>
  <c r="K51" i="462"/>
  <c r="G61" i="462"/>
  <c r="G62" i="462"/>
  <c r="G63" i="462"/>
  <c r="F224" i="462"/>
  <c r="G224" i="462"/>
  <c r="H224" i="462"/>
  <c r="I224" i="462"/>
  <c r="J224" i="462"/>
  <c r="K224" i="462"/>
  <c r="L224" i="462"/>
  <c r="M224" i="462"/>
  <c r="N223" i="462"/>
  <c r="N222" i="462"/>
  <c r="N221" i="462"/>
  <c r="F220" i="462"/>
  <c r="G220" i="462"/>
  <c r="H220" i="462"/>
  <c r="I220" i="462"/>
  <c r="J220" i="462"/>
  <c r="K220" i="462"/>
  <c r="L220" i="462"/>
  <c r="M220" i="462"/>
  <c r="N219" i="462"/>
  <c r="N218" i="462"/>
  <c r="N217" i="462"/>
  <c r="F216" i="462"/>
  <c r="G216" i="462"/>
  <c r="H216" i="462"/>
  <c r="I216" i="462"/>
  <c r="J216" i="462"/>
  <c r="K216" i="462"/>
  <c r="L216" i="462"/>
  <c r="M216" i="462"/>
  <c r="N215" i="462"/>
  <c r="N214" i="462"/>
  <c r="N213" i="462"/>
  <c r="F212" i="462"/>
  <c r="G212" i="462"/>
  <c r="H212" i="462"/>
  <c r="I212" i="462"/>
  <c r="J212" i="462"/>
  <c r="K212" i="462"/>
  <c r="L212" i="462"/>
  <c r="M212" i="462"/>
  <c r="N211" i="462"/>
  <c r="N210" i="462"/>
  <c r="N209" i="462"/>
  <c r="F208" i="462"/>
  <c r="G208" i="462"/>
  <c r="H208" i="462"/>
  <c r="I208" i="462"/>
  <c r="J208" i="462"/>
  <c r="K208" i="462"/>
  <c r="L208" i="462"/>
  <c r="M208" i="462"/>
  <c r="N207" i="462"/>
  <c r="N206" i="462"/>
  <c r="N205" i="462"/>
  <c r="F204" i="462"/>
  <c r="G204" i="462"/>
  <c r="H204" i="462"/>
  <c r="I204" i="462"/>
  <c r="J204" i="462"/>
  <c r="K204" i="462"/>
  <c r="L204" i="462"/>
  <c r="M204" i="462"/>
  <c r="N203" i="462"/>
  <c r="N202" i="462"/>
  <c r="N201" i="462"/>
  <c r="F200" i="462"/>
  <c r="G200" i="462"/>
  <c r="H200" i="462"/>
  <c r="I200" i="462"/>
  <c r="J200" i="462"/>
  <c r="K200" i="462"/>
  <c r="L200" i="462"/>
  <c r="M200" i="462"/>
  <c r="N199" i="462"/>
  <c r="N198" i="462"/>
  <c r="N197" i="462"/>
  <c r="F196" i="462"/>
  <c r="G196" i="462"/>
  <c r="H196" i="462"/>
  <c r="I196" i="462"/>
  <c r="J196" i="462"/>
  <c r="K196" i="462"/>
  <c r="L196" i="462"/>
  <c r="M196" i="462"/>
  <c r="N195" i="462"/>
  <c r="N194" i="462"/>
  <c r="N193" i="462"/>
  <c r="F192" i="462"/>
  <c r="G192" i="462"/>
  <c r="H192" i="462"/>
  <c r="I192" i="462"/>
  <c r="J192" i="462"/>
  <c r="K192" i="462"/>
  <c r="L192" i="462"/>
  <c r="M192" i="462"/>
  <c r="N191" i="462"/>
  <c r="N190" i="462"/>
  <c r="N189" i="462"/>
  <c r="F188" i="462"/>
  <c r="G188" i="462"/>
  <c r="H188" i="462"/>
  <c r="I188" i="462"/>
  <c r="J188" i="462"/>
  <c r="K188" i="462"/>
  <c r="L188" i="462"/>
  <c r="M188" i="462"/>
  <c r="N187" i="462"/>
  <c r="N186" i="462"/>
  <c r="N185" i="462"/>
  <c r="F184" i="462"/>
  <c r="G184" i="462"/>
  <c r="H184" i="462"/>
  <c r="I184" i="462"/>
  <c r="J184" i="462"/>
  <c r="K184" i="462"/>
  <c r="L184" i="462"/>
  <c r="M184" i="462"/>
  <c r="N183" i="462"/>
  <c r="N182" i="462"/>
  <c r="N181" i="462"/>
  <c r="F180" i="462"/>
  <c r="G180" i="462"/>
  <c r="H180" i="462"/>
  <c r="I180" i="462"/>
  <c r="J180" i="462"/>
  <c r="K180" i="462"/>
  <c r="L180" i="462"/>
  <c r="M180" i="462"/>
  <c r="N179" i="462"/>
  <c r="N178" i="462"/>
  <c r="N177" i="462"/>
  <c r="F176" i="462"/>
  <c r="G176" i="462"/>
  <c r="H176" i="462"/>
  <c r="I176" i="462"/>
  <c r="J176" i="462"/>
  <c r="K176" i="462"/>
  <c r="L176" i="462"/>
  <c r="M176" i="462"/>
  <c r="N175" i="462"/>
  <c r="N174" i="462"/>
  <c r="N173" i="462"/>
  <c r="F172" i="462"/>
  <c r="G172" i="462"/>
  <c r="H172" i="462"/>
  <c r="I172" i="462"/>
  <c r="J172" i="462"/>
  <c r="K172" i="462"/>
  <c r="L172" i="462"/>
  <c r="M172" i="462"/>
  <c r="N171" i="462"/>
  <c r="N170" i="462"/>
  <c r="N169" i="462"/>
  <c r="F168" i="462"/>
  <c r="G168" i="462"/>
  <c r="H168" i="462"/>
  <c r="I168" i="462"/>
  <c r="J168" i="462"/>
  <c r="K168" i="462"/>
  <c r="L168" i="462"/>
  <c r="M168" i="462"/>
  <c r="N167" i="462"/>
  <c r="N166" i="462"/>
  <c r="N165" i="462"/>
  <c r="F164" i="462"/>
  <c r="G164" i="462"/>
  <c r="H164" i="462"/>
  <c r="I164" i="462"/>
  <c r="J164" i="462"/>
  <c r="K164" i="462"/>
  <c r="L164" i="462"/>
  <c r="M164" i="462"/>
  <c r="N163" i="462"/>
  <c r="N162" i="462"/>
  <c r="N161" i="462"/>
  <c r="F160" i="462"/>
  <c r="G160" i="462"/>
  <c r="H160" i="462"/>
  <c r="N160" i="462"/>
  <c r="I160" i="462"/>
  <c r="J160" i="462"/>
  <c r="K160" i="462"/>
  <c r="L160" i="462"/>
  <c r="M160" i="462"/>
  <c r="N159" i="462"/>
  <c r="N158" i="462"/>
  <c r="N157" i="462"/>
  <c r="F156" i="462"/>
  <c r="G156" i="462"/>
  <c r="H156" i="462"/>
  <c r="I156" i="462"/>
  <c r="J156" i="462"/>
  <c r="K156" i="462"/>
  <c r="L156" i="462"/>
  <c r="M156" i="462"/>
  <c r="N155" i="462"/>
  <c r="N154" i="462"/>
  <c r="N153" i="462"/>
  <c r="F152" i="462"/>
  <c r="G152" i="462"/>
  <c r="H152" i="462"/>
  <c r="N152" i="462"/>
  <c r="I152" i="462"/>
  <c r="J152" i="462"/>
  <c r="K152" i="462"/>
  <c r="L152" i="462"/>
  <c r="M152" i="462"/>
  <c r="N151" i="462"/>
  <c r="N150" i="462"/>
  <c r="N149" i="462"/>
  <c r="F148" i="462"/>
  <c r="G148" i="462"/>
  <c r="H148" i="462"/>
  <c r="N148" i="462"/>
  <c r="I148" i="462"/>
  <c r="J148" i="462"/>
  <c r="K148" i="462"/>
  <c r="L148" i="462"/>
  <c r="M148" i="462"/>
  <c r="N147" i="462"/>
  <c r="N146" i="462"/>
  <c r="N145" i="462"/>
  <c r="F144" i="462"/>
  <c r="G144" i="462"/>
  <c r="H144" i="462"/>
  <c r="N144" i="462"/>
  <c r="I144" i="462"/>
  <c r="J144" i="462"/>
  <c r="K144" i="462"/>
  <c r="L144" i="462"/>
  <c r="M144" i="462"/>
  <c r="N143" i="462"/>
  <c r="N142" i="462"/>
  <c r="N141" i="462"/>
  <c r="F140" i="462"/>
  <c r="G140" i="462"/>
  <c r="H140" i="462"/>
  <c r="I140" i="462"/>
  <c r="J140" i="462"/>
  <c r="K140" i="462"/>
  <c r="L140" i="462"/>
  <c r="M140" i="462"/>
  <c r="N139" i="462"/>
  <c r="N138" i="462"/>
  <c r="N137" i="462"/>
  <c r="F136" i="462"/>
  <c r="G136" i="462"/>
  <c r="H136" i="462"/>
  <c r="N136" i="462"/>
  <c r="I136" i="462"/>
  <c r="J136" i="462"/>
  <c r="K136" i="462"/>
  <c r="L136" i="462"/>
  <c r="M136" i="462"/>
  <c r="N135" i="462"/>
  <c r="N134" i="462"/>
  <c r="N133" i="462"/>
  <c r="F132" i="462"/>
  <c r="G132" i="462"/>
  <c r="H132" i="462"/>
  <c r="N132" i="462"/>
  <c r="I132" i="462"/>
  <c r="J132" i="462"/>
  <c r="K132" i="462"/>
  <c r="L132" i="462"/>
  <c r="M132" i="462"/>
  <c r="N131" i="462"/>
  <c r="N130" i="462"/>
  <c r="N129" i="462"/>
  <c r="F128" i="462"/>
  <c r="G128" i="462"/>
  <c r="H128" i="462"/>
  <c r="N128" i="462"/>
  <c r="I128" i="462"/>
  <c r="J128" i="462"/>
  <c r="K128" i="462"/>
  <c r="L128" i="462"/>
  <c r="M128" i="462"/>
  <c r="N127" i="462"/>
  <c r="N126" i="462"/>
  <c r="N125" i="462"/>
  <c r="F124" i="462"/>
  <c r="G124" i="462"/>
  <c r="H124" i="462"/>
  <c r="I124" i="462"/>
  <c r="J124" i="462"/>
  <c r="K124" i="462"/>
  <c r="L124" i="462"/>
  <c r="M124" i="462"/>
  <c r="N123" i="462"/>
  <c r="N122" i="462"/>
  <c r="N121" i="462"/>
  <c r="F120" i="462"/>
  <c r="G120" i="462"/>
  <c r="H120" i="462"/>
  <c r="N120" i="462"/>
  <c r="I120" i="462"/>
  <c r="J120" i="462"/>
  <c r="K120" i="462"/>
  <c r="L120" i="462"/>
  <c r="M120" i="462"/>
  <c r="N119" i="462"/>
  <c r="N118" i="462"/>
  <c r="N117" i="462"/>
  <c r="F116" i="462"/>
  <c r="G116" i="462"/>
  <c r="H116" i="462"/>
  <c r="N116" i="462"/>
  <c r="I116" i="462"/>
  <c r="J116" i="462"/>
  <c r="K116" i="462"/>
  <c r="L116" i="462"/>
  <c r="M116" i="462"/>
  <c r="N115" i="462"/>
  <c r="N114" i="462"/>
  <c r="N113" i="462"/>
  <c r="F112" i="462"/>
  <c r="G112" i="462"/>
  <c r="H112" i="462"/>
  <c r="N112" i="462"/>
  <c r="I112" i="462"/>
  <c r="J112" i="462"/>
  <c r="K112" i="462"/>
  <c r="L112" i="462"/>
  <c r="M112" i="462"/>
  <c r="N111" i="462"/>
  <c r="N110" i="462"/>
  <c r="N109" i="462"/>
  <c r="F108" i="462"/>
  <c r="G108" i="462"/>
  <c r="H108" i="462"/>
  <c r="I108" i="462"/>
  <c r="J108" i="462"/>
  <c r="K108" i="462"/>
  <c r="L108" i="462"/>
  <c r="M108" i="462"/>
  <c r="N107" i="462"/>
  <c r="N106" i="462"/>
  <c r="N105" i="462"/>
  <c r="F104" i="462"/>
  <c r="G104" i="462"/>
  <c r="H104" i="462"/>
  <c r="N104" i="462"/>
  <c r="I104" i="462"/>
  <c r="J104" i="462"/>
  <c r="K104" i="462"/>
  <c r="L104" i="462"/>
  <c r="M104" i="462"/>
  <c r="N103" i="462"/>
  <c r="N102" i="462"/>
  <c r="N101" i="462"/>
  <c r="F100" i="462"/>
  <c r="G100" i="462"/>
  <c r="H100" i="462"/>
  <c r="N100" i="462"/>
  <c r="I100" i="462"/>
  <c r="J100" i="462"/>
  <c r="K100" i="462"/>
  <c r="L100" i="462"/>
  <c r="M100" i="462"/>
  <c r="N99" i="462"/>
  <c r="N98" i="462"/>
  <c r="N97" i="462"/>
  <c r="F96" i="462"/>
  <c r="G96" i="462"/>
  <c r="H96" i="462"/>
  <c r="N96" i="462"/>
  <c r="I96" i="462"/>
  <c r="J96" i="462"/>
  <c r="K96" i="462"/>
  <c r="L96" i="462"/>
  <c r="M96" i="462"/>
  <c r="N95" i="462"/>
  <c r="N94" i="462"/>
  <c r="N93" i="462"/>
  <c r="F92" i="462"/>
  <c r="G92" i="462"/>
  <c r="H92" i="462"/>
  <c r="I92" i="462"/>
  <c r="J92" i="462"/>
  <c r="K92" i="462"/>
  <c r="L92" i="462"/>
  <c r="M92" i="462"/>
  <c r="N91" i="462"/>
  <c r="N90" i="462"/>
  <c r="N89" i="462"/>
  <c r="F88" i="462"/>
  <c r="G88" i="462"/>
  <c r="H88" i="462"/>
  <c r="N88" i="462"/>
  <c r="I88" i="462"/>
  <c r="J88" i="462"/>
  <c r="K88" i="462"/>
  <c r="L88" i="462"/>
  <c r="M88" i="462"/>
  <c r="N87" i="462"/>
  <c r="N86" i="462"/>
  <c r="N85" i="462"/>
  <c r="F84" i="462"/>
  <c r="G84" i="462"/>
  <c r="H84" i="462"/>
  <c r="N84" i="462"/>
  <c r="I84" i="462"/>
  <c r="J84" i="462"/>
  <c r="K84" i="462"/>
  <c r="L84" i="462"/>
  <c r="M84" i="462"/>
  <c r="N83" i="462"/>
  <c r="N82" i="462"/>
  <c r="N81" i="462"/>
  <c r="F80" i="462"/>
  <c r="G80" i="462"/>
  <c r="H80" i="462"/>
  <c r="N80" i="462"/>
  <c r="I80" i="462"/>
  <c r="J80" i="462"/>
  <c r="K80" i="462"/>
  <c r="L80" i="462"/>
  <c r="M80" i="462"/>
  <c r="N79" i="462"/>
  <c r="N78" i="462"/>
  <c r="N77" i="462"/>
  <c r="F76" i="462"/>
  <c r="G76" i="462"/>
  <c r="H76" i="462"/>
  <c r="I76" i="462"/>
  <c r="J76" i="462"/>
  <c r="K76" i="462"/>
  <c r="L76" i="462"/>
  <c r="M76" i="462"/>
  <c r="N75" i="462"/>
  <c r="N74" i="462"/>
  <c r="N73" i="462"/>
  <c r="F72" i="462"/>
  <c r="G72" i="462"/>
  <c r="H72" i="462"/>
  <c r="N72" i="462"/>
  <c r="I72" i="462"/>
  <c r="J72" i="462"/>
  <c r="K72" i="462"/>
  <c r="L72" i="462"/>
  <c r="M72" i="462"/>
  <c r="N71" i="462"/>
  <c r="N70" i="462"/>
  <c r="N69" i="462"/>
  <c r="F68" i="462"/>
  <c r="G68" i="462"/>
  <c r="H68" i="462"/>
  <c r="I68" i="462"/>
  <c r="J68" i="462"/>
  <c r="K68" i="462"/>
  <c r="L68" i="462"/>
  <c r="M68" i="462"/>
  <c r="N67" i="462"/>
  <c r="N66" i="462"/>
  <c r="N65" i="462"/>
  <c r="F61" i="462"/>
  <c r="F62" i="462"/>
  <c r="F63" i="462"/>
  <c r="H61" i="462"/>
  <c r="H62" i="462"/>
  <c r="H63" i="462"/>
  <c r="I61" i="462"/>
  <c r="I62" i="462"/>
  <c r="I63" i="462"/>
  <c r="J61" i="462"/>
  <c r="J62" i="462"/>
  <c r="J63" i="462"/>
  <c r="K61" i="462"/>
  <c r="K62" i="462"/>
  <c r="K63" i="462"/>
  <c r="L61" i="462"/>
  <c r="L62" i="462"/>
  <c r="L63" i="462"/>
  <c r="M61" i="462"/>
  <c r="M62" i="462"/>
  <c r="M63" i="462"/>
  <c r="R11" i="462"/>
  <c r="R12" i="462"/>
  <c r="R13" i="462"/>
  <c r="R14" i="462"/>
  <c r="R15" i="462"/>
  <c r="R16" i="462"/>
  <c r="R17" i="462"/>
  <c r="R18" i="462"/>
  <c r="R19" i="462"/>
  <c r="R20" i="462"/>
  <c r="R21" i="462"/>
  <c r="R22" i="462"/>
  <c r="R23" i="462"/>
  <c r="R24" i="462"/>
  <c r="R25" i="462"/>
  <c r="R26" i="462"/>
  <c r="R27" i="462"/>
  <c r="R28" i="462"/>
  <c r="R29" i="462"/>
  <c r="R30" i="462"/>
  <c r="R31" i="462"/>
  <c r="R32" i="462"/>
  <c r="R33" i="462"/>
  <c r="R34" i="462"/>
  <c r="R35" i="462"/>
  <c r="R36" i="462"/>
  <c r="R37" i="462"/>
  <c r="R38" i="462"/>
  <c r="R39" i="462"/>
  <c r="R40" i="462"/>
  <c r="R41" i="462"/>
  <c r="R42" i="462"/>
  <c r="R43" i="462"/>
  <c r="R44" i="462"/>
  <c r="R45" i="462"/>
  <c r="R46" i="462"/>
  <c r="R47" i="462"/>
  <c r="R48" i="462"/>
  <c r="R49" i="462"/>
  <c r="R50" i="462"/>
  <c r="Q51" i="462"/>
  <c r="P51" i="462"/>
  <c r="O51" i="462"/>
  <c r="N51" i="462"/>
  <c r="M51" i="462"/>
  <c r="J51" i="462"/>
  <c r="I51" i="462"/>
  <c r="H51" i="462"/>
  <c r="F50" i="462"/>
  <c r="F49" i="462"/>
  <c r="F48" i="462"/>
  <c r="F47" i="462"/>
  <c r="F46" i="462"/>
  <c r="F45" i="462"/>
  <c r="F44" i="462"/>
  <c r="F43" i="462"/>
  <c r="F42" i="462"/>
  <c r="F41" i="462"/>
  <c r="F40" i="462"/>
  <c r="F39" i="462"/>
  <c r="F38" i="462"/>
  <c r="F37" i="462"/>
  <c r="F36" i="462"/>
  <c r="F35" i="462"/>
  <c r="F34" i="462"/>
  <c r="F33" i="462"/>
  <c r="F32" i="462"/>
  <c r="F31" i="462"/>
  <c r="F30" i="462"/>
  <c r="F29" i="462"/>
  <c r="F28" i="462"/>
  <c r="F27" i="462"/>
  <c r="F26" i="462"/>
  <c r="F25" i="462"/>
  <c r="F24" i="462"/>
  <c r="F23" i="462"/>
  <c r="F22" i="462"/>
  <c r="F21" i="462"/>
  <c r="F20" i="462"/>
  <c r="F19" i="462"/>
  <c r="F18" i="462"/>
  <c r="F17" i="462"/>
  <c r="F16" i="462"/>
  <c r="F15" i="462"/>
  <c r="F14" i="462"/>
  <c r="F13" i="462"/>
  <c r="F12" i="462"/>
  <c r="F11" i="462"/>
  <c r="C19" i="450"/>
  <c r="N463" i="5"/>
  <c r="N464" i="5"/>
  <c r="N459" i="5"/>
  <c r="M463" i="5"/>
  <c r="M459" i="5"/>
  <c r="M464" i="5"/>
  <c r="L463" i="5"/>
  <c r="L459" i="5"/>
  <c r="L464" i="5"/>
  <c r="K463" i="5"/>
  <c r="K464" i="5"/>
  <c r="K459" i="5"/>
  <c r="J463" i="5"/>
  <c r="J464" i="5"/>
  <c r="J459" i="5"/>
  <c r="I463" i="5"/>
  <c r="I459" i="5"/>
  <c r="I464" i="5"/>
  <c r="H463" i="5"/>
  <c r="H459" i="5"/>
  <c r="H464" i="5"/>
  <c r="G463" i="5"/>
  <c r="G464" i="5"/>
  <c r="G459" i="5"/>
  <c r="F463" i="5"/>
  <c r="F464" i="5"/>
  <c r="F459" i="5"/>
  <c r="E463" i="5"/>
  <c r="E459" i="5"/>
  <c r="E464" i="5"/>
  <c r="N446" i="5"/>
  <c r="N442" i="5"/>
  <c r="N447" i="5"/>
  <c r="M446" i="5"/>
  <c r="M447" i="5"/>
  <c r="M442" i="5"/>
  <c r="L446" i="5"/>
  <c r="L447" i="5"/>
  <c r="L442" i="5"/>
  <c r="K446" i="5"/>
  <c r="K442" i="5"/>
  <c r="K447" i="5"/>
  <c r="J446" i="5"/>
  <c r="J442" i="5"/>
  <c r="J447" i="5"/>
  <c r="I446" i="5"/>
  <c r="I447" i="5"/>
  <c r="I442" i="5"/>
  <c r="H446" i="5"/>
  <c r="H447" i="5"/>
  <c r="H442" i="5"/>
  <c r="G446" i="5"/>
  <c r="G442" i="5"/>
  <c r="G447" i="5"/>
  <c r="F446" i="5"/>
  <c r="F442" i="5"/>
  <c r="F447" i="5"/>
  <c r="E446" i="5"/>
  <c r="E447" i="5"/>
  <c r="E442" i="5"/>
  <c r="N429" i="5"/>
  <c r="N430" i="5"/>
  <c r="N425" i="5"/>
  <c r="M429" i="5"/>
  <c r="M425" i="5"/>
  <c r="M430" i="5"/>
  <c r="L429" i="5"/>
  <c r="L425" i="5"/>
  <c r="L430" i="5"/>
  <c r="K429" i="5"/>
  <c r="K430" i="5"/>
  <c r="K425" i="5"/>
  <c r="J429" i="5"/>
  <c r="J430" i="5"/>
  <c r="J425" i="5"/>
  <c r="I429" i="5"/>
  <c r="I425" i="5"/>
  <c r="I430" i="5"/>
  <c r="H429" i="5"/>
  <c r="H425" i="5"/>
  <c r="H430" i="5"/>
  <c r="G429" i="5"/>
  <c r="G430" i="5"/>
  <c r="G425" i="5"/>
  <c r="F429" i="5"/>
  <c r="F430" i="5"/>
  <c r="F425" i="5"/>
  <c r="E429" i="5"/>
  <c r="E425" i="5"/>
  <c r="E430" i="5"/>
  <c r="N412" i="5"/>
  <c r="N408" i="5"/>
  <c r="N413" i="5"/>
  <c r="M412" i="5"/>
  <c r="M413" i="5"/>
  <c r="M408" i="5"/>
  <c r="L412" i="5"/>
  <c r="L413" i="5"/>
  <c r="L408" i="5"/>
  <c r="K412" i="5"/>
  <c r="K408" i="5"/>
  <c r="K413" i="5"/>
  <c r="J412" i="5"/>
  <c r="J408" i="5"/>
  <c r="J413" i="5"/>
  <c r="I412" i="5"/>
  <c r="I413" i="5"/>
  <c r="I408" i="5"/>
  <c r="H412" i="5"/>
  <c r="H413" i="5"/>
  <c r="H408" i="5"/>
  <c r="G412" i="5"/>
  <c r="G408" i="5"/>
  <c r="G413" i="5"/>
  <c r="F412" i="5"/>
  <c r="F408" i="5"/>
  <c r="F413" i="5"/>
  <c r="E412" i="5"/>
  <c r="E413" i="5"/>
  <c r="E408" i="5"/>
  <c r="N377" i="5"/>
  <c r="M377" i="5"/>
  <c r="L377" i="5"/>
  <c r="L378" i="5"/>
  <c r="K377" i="5"/>
  <c r="J377" i="5"/>
  <c r="I377" i="5"/>
  <c r="H377" i="5"/>
  <c r="H378" i="5"/>
  <c r="H379" i="5"/>
  <c r="G377" i="5"/>
  <c r="F377" i="5"/>
  <c r="E377" i="5"/>
  <c r="N376" i="5"/>
  <c r="M376" i="5"/>
  <c r="L376" i="5"/>
  <c r="K376" i="5"/>
  <c r="J376" i="5"/>
  <c r="I376" i="5"/>
  <c r="H376" i="5"/>
  <c r="G376" i="5"/>
  <c r="F376" i="5"/>
  <c r="E376" i="5"/>
  <c r="N375" i="5"/>
  <c r="N378" i="5"/>
  <c r="N379" i="5"/>
  <c r="M375" i="5"/>
  <c r="M378" i="5"/>
  <c r="L375" i="5"/>
  <c r="K375" i="5"/>
  <c r="K378" i="5"/>
  <c r="J375" i="5"/>
  <c r="J378" i="5"/>
  <c r="J379" i="5"/>
  <c r="I375" i="5"/>
  <c r="I378" i="5"/>
  <c r="H375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G375" i="5"/>
  <c r="G378" i="5"/>
  <c r="F375" i="5"/>
  <c r="F378" i="5"/>
  <c r="E375" i="5"/>
  <c r="E378" i="5"/>
  <c r="N373" i="5"/>
  <c r="M373" i="5"/>
  <c r="L373" i="5"/>
  <c r="K373" i="5"/>
  <c r="J373" i="5"/>
  <c r="I373" i="5"/>
  <c r="G373" i="5"/>
  <c r="F373" i="5"/>
  <c r="E373" i="5"/>
  <c r="N372" i="5"/>
  <c r="M372" i="5"/>
  <c r="L372" i="5"/>
  <c r="K372" i="5"/>
  <c r="J372" i="5"/>
  <c r="I372" i="5"/>
  <c r="G372" i="5"/>
  <c r="F372" i="5"/>
  <c r="E372" i="5"/>
  <c r="N371" i="5"/>
  <c r="M371" i="5"/>
  <c r="L371" i="5"/>
  <c r="K371" i="5"/>
  <c r="J371" i="5"/>
  <c r="I371" i="5"/>
  <c r="G371" i="5"/>
  <c r="F371" i="5"/>
  <c r="E371" i="5"/>
  <c r="N370" i="5"/>
  <c r="M370" i="5"/>
  <c r="L370" i="5"/>
  <c r="K370" i="5"/>
  <c r="J370" i="5"/>
  <c r="I370" i="5"/>
  <c r="G370" i="5"/>
  <c r="F370" i="5"/>
  <c r="E370" i="5"/>
  <c r="N369" i="5"/>
  <c r="M369" i="5"/>
  <c r="L369" i="5"/>
  <c r="K369" i="5"/>
  <c r="J369" i="5"/>
  <c r="I369" i="5"/>
  <c r="G369" i="5"/>
  <c r="F369" i="5"/>
  <c r="E369" i="5"/>
  <c r="N368" i="5"/>
  <c r="M368" i="5"/>
  <c r="L368" i="5"/>
  <c r="K368" i="5"/>
  <c r="J368" i="5"/>
  <c r="I368" i="5"/>
  <c r="G368" i="5"/>
  <c r="F368" i="5"/>
  <c r="E368" i="5"/>
  <c r="N367" i="5"/>
  <c r="M367" i="5"/>
  <c r="L367" i="5"/>
  <c r="L374" i="5"/>
  <c r="K367" i="5"/>
  <c r="J367" i="5"/>
  <c r="I367" i="5"/>
  <c r="G367" i="5"/>
  <c r="G374" i="5"/>
  <c r="F367" i="5"/>
  <c r="E367" i="5"/>
  <c r="N366" i="5"/>
  <c r="M366" i="5"/>
  <c r="L366" i="5"/>
  <c r="K366" i="5"/>
  <c r="J366" i="5"/>
  <c r="I366" i="5"/>
  <c r="G366" i="5"/>
  <c r="F366" i="5"/>
  <c r="E366" i="5"/>
  <c r="N365" i="5"/>
  <c r="N374" i="5"/>
  <c r="M365" i="5"/>
  <c r="L365" i="5"/>
  <c r="K365" i="5"/>
  <c r="J365" i="5"/>
  <c r="J374" i="5"/>
  <c r="I365" i="5"/>
  <c r="G365" i="5"/>
  <c r="F365" i="5"/>
  <c r="E365" i="5"/>
  <c r="E374" i="5"/>
  <c r="N364" i="5"/>
  <c r="M364" i="5"/>
  <c r="L364" i="5"/>
  <c r="K364" i="5"/>
  <c r="J364" i="5"/>
  <c r="I364" i="5"/>
  <c r="G364" i="5"/>
  <c r="F364" i="5"/>
  <c r="E364" i="5"/>
  <c r="N363" i="5"/>
  <c r="M363" i="5"/>
  <c r="L363" i="5"/>
  <c r="K363" i="5"/>
  <c r="K374" i="5"/>
  <c r="J363" i="5"/>
  <c r="I363" i="5"/>
  <c r="G363" i="5"/>
  <c r="F363" i="5"/>
  <c r="F374" i="5"/>
  <c r="E363" i="5"/>
  <c r="N361" i="5"/>
  <c r="N362" i="5"/>
  <c r="N357" i="5"/>
  <c r="M361" i="5"/>
  <c r="M357" i="5"/>
  <c r="M362" i="5"/>
  <c r="L361" i="5"/>
  <c r="L357" i="5"/>
  <c r="L362" i="5"/>
  <c r="K361" i="5"/>
  <c r="J361" i="5"/>
  <c r="J357" i="5"/>
  <c r="J362" i="5"/>
  <c r="I361" i="5"/>
  <c r="I362" i="5"/>
  <c r="I357" i="5"/>
  <c r="H361" i="5"/>
  <c r="H357" i="5"/>
  <c r="G361" i="5"/>
  <c r="F361" i="5"/>
  <c r="F362" i="5"/>
  <c r="F357" i="5"/>
  <c r="E361" i="5"/>
  <c r="E362" i="5"/>
  <c r="E357" i="5"/>
  <c r="K357" i="5"/>
  <c r="K362" i="5"/>
  <c r="G357" i="5"/>
  <c r="G362" i="5"/>
  <c r="N344" i="5"/>
  <c r="N340" i="5"/>
  <c r="N345" i="5"/>
  <c r="M344" i="5"/>
  <c r="L344" i="5"/>
  <c r="L340" i="5"/>
  <c r="L345" i="5"/>
  <c r="K344" i="5"/>
  <c r="K340" i="5"/>
  <c r="K345" i="5"/>
  <c r="J344" i="5"/>
  <c r="J340" i="5"/>
  <c r="I344" i="5"/>
  <c r="H344" i="5"/>
  <c r="H345" i="5"/>
  <c r="H340" i="5"/>
  <c r="G344" i="5"/>
  <c r="G340" i="5"/>
  <c r="G345" i="5"/>
  <c r="F344" i="5"/>
  <c r="F340" i="5"/>
  <c r="F345" i="5"/>
  <c r="E344" i="5"/>
  <c r="E345" i="5"/>
  <c r="M340" i="5"/>
  <c r="M345" i="5"/>
  <c r="I340" i="5"/>
  <c r="I345" i="5"/>
  <c r="E340" i="5"/>
  <c r="N327" i="5"/>
  <c r="N323" i="5"/>
  <c r="M327" i="5"/>
  <c r="M323" i="5"/>
  <c r="M328" i="5"/>
  <c r="L327" i="5"/>
  <c r="L323" i="5"/>
  <c r="L328" i="5"/>
  <c r="K327" i="5"/>
  <c r="K328" i="5"/>
  <c r="K323" i="5"/>
  <c r="J327" i="5"/>
  <c r="J328" i="5"/>
  <c r="J323" i="5"/>
  <c r="I327" i="5"/>
  <c r="I328" i="5"/>
  <c r="I323" i="5"/>
  <c r="H327" i="5"/>
  <c r="H323" i="5"/>
  <c r="H328" i="5"/>
  <c r="G327" i="5"/>
  <c r="G323" i="5"/>
  <c r="G328" i="5"/>
  <c r="F327" i="5"/>
  <c r="F323" i="5"/>
  <c r="E327" i="5"/>
  <c r="E323" i="5"/>
  <c r="N310" i="5"/>
  <c r="N306" i="5"/>
  <c r="N311" i="5"/>
  <c r="M310" i="5"/>
  <c r="M306" i="5"/>
  <c r="M311" i="5"/>
  <c r="L310" i="5"/>
  <c r="L311" i="5"/>
  <c r="L306" i="5"/>
  <c r="K310" i="5"/>
  <c r="K306" i="5"/>
  <c r="K311" i="5"/>
  <c r="J310" i="5"/>
  <c r="J306" i="5"/>
  <c r="J311" i="5"/>
  <c r="I310" i="5"/>
  <c r="I311" i="5"/>
  <c r="I306" i="5"/>
  <c r="H310" i="5"/>
  <c r="H306" i="5"/>
  <c r="G310" i="5"/>
  <c r="G306" i="5"/>
  <c r="G311" i="5"/>
  <c r="F310" i="5"/>
  <c r="F306" i="5"/>
  <c r="F311" i="5"/>
  <c r="E310" i="5"/>
  <c r="E311" i="5"/>
  <c r="E306" i="5"/>
  <c r="N293" i="5"/>
  <c r="N294" i="5"/>
  <c r="N289" i="5"/>
  <c r="M293" i="5"/>
  <c r="M294" i="5"/>
  <c r="M289" i="5"/>
  <c r="L293" i="5"/>
  <c r="L289" i="5"/>
  <c r="L294" i="5"/>
  <c r="K293" i="5"/>
  <c r="K289" i="5"/>
  <c r="K294" i="5"/>
  <c r="J293" i="5"/>
  <c r="J289" i="5"/>
  <c r="I293" i="5"/>
  <c r="I294" i="5"/>
  <c r="I289" i="5"/>
  <c r="H293" i="5"/>
  <c r="H289" i="5"/>
  <c r="H294" i="5"/>
  <c r="G293" i="5"/>
  <c r="G289" i="5"/>
  <c r="G294" i="5"/>
  <c r="F293" i="5"/>
  <c r="F294" i="5"/>
  <c r="F289" i="5"/>
  <c r="E293" i="5"/>
  <c r="E289" i="5"/>
  <c r="E294" i="5"/>
  <c r="N276" i="5"/>
  <c r="N272" i="5"/>
  <c r="N277" i="5"/>
  <c r="M276" i="5"/>
  <c r="M277" i="5"/>
  <c r="M272" i="5"/>
  <c r="L276" i="5"/>
  <c r="L272" i="5"/>
  <c r="K276" i="5"/>
  <c r="K272" i="5"/>
  <c r="K277" i="5"/>
  <c r="J276" i="5"/>
  <c r="J272" i="5"/>
  <c r="J277" i="5"/>
  <c r="I276" i="5"/>
  <c r="I277" i="5"/>
  <c r="I272" i="5"/>
  <c r="H276" i="5"/>
  <c r="H277" i="5"/>
  <c r="H272" i="5"/>
  <c r="G276" i="5"/>
  <c r="G277" i="5"/>
  <c r="G272" i="5"/>
  <c r="F276" i="5"/>
  <c r="F272" i="5"/>
  <c r="F277" i="5"/>
  <c r="E276" i="5"/>
  <c r="E272" i="5"/>
  <c r="E277" i="5"/>
  <c r="N259" i="5"/>
  <c r="N255" i="5"/>
  <c r="M259" i="5"/>
  <c r="M255" i="5"/>
  <c r="L259" i="5"/>
  <c r="L255" i="5"/>
  <c r="L260" i="5"/>
  <c r="K259" i="5"/>
  <c r="K255" i="5"/>
  <c r="K260" i="5"/>
  <c r="J259" i="5"/>
  <c r="J260" i="5"/>
  <c r="J255" i="5"/>
  <c r="I259" i="5"/>
  <c r="I255" i="5"/>
  <c r="I260" i="5"/>
  <c r="H259" i="5"/>
  <c r="H255" i="5"/>
  <c r="H260" i="5"/>
  <c r="G259" i="5"/>
  <c r="G260" i="5"/>
  <c r="G255" i="5"/>
  <c r="F259" i="5"/>
  <c r="F255" i="5"/>
  <c r="E259" i="5"/>
  <c r="E255" i="5"/>
  <c r="E260" i="5"/>
  <c r="N242" i="5"/>
  <c r="N238" i="5"/>
  <c r="N243" i="5"/>
  <c r="M242" i="5"/>
  <c r="M243" i="5"/>
  <c r="M238" i="5"/>
  <c r="L242" i="5"/>
  <c r="L243" i="5"/>
  <c r="L238" i="5"/>
  <c r="K242" i="5"/>
  <c r="K243" i="5"/>
  <c r="K238" i="5"/>
  <c r="J242" i="5"/>
  <c r="J238" i="5"/>
  <c r="J243" i="5"/>
  <c r="I242" i="5"/>
  <c r="I238" i="5"/>
  <c r="I243" i="5"/>
  <c r="H242" i="5"/>
  <c r="H238" i="5"/>
  <c r="G242" i="5"/>
  <c r="F242" i="5"/>
  <c r="F243" i="5"/>
  <c r="F238" i="5"/>
  <c r="E242" i="5"/>
  <c r="E238" i="5"/>
  <c r="E243" i="5"/>
  <c r="G238" i="5"/>
  <c r="G243" i="5"/>
  <c r="N225" i="5"/>
  <c r="N221" i="5"/>
  <c r="M225" i="5"/>
  <c r="L225" i="5"/>
  <c r="L226" i="5"/>
  <c r="L221" i="5"/>
  <c r="K225" i="5"/>
  <c r="K226" i="5"/>
  <c r="K221" i="5"/>
  <c r="J225" i="5"/>
  <c r="J221" i="5"/>
  <c r="J226" i="5"/>
  <c r="I225" i="5"/>
  <c r="I226" i="5"/>
  <c r="H225" i="5"/>
  <c r="H221" i="5"/>
  <c r="H226" i="5"/>
  <c r="G225" i="5"/>
  <c r="G221" i="5"/>
  <c r="G226" i="5"/>
  <c r="F225" i="5"/>
  <c r="F221" i="5"/>
  <c r="E225" i="5"/>
  <c r="M221" i="5"/>
  <c r="M226" i="5"/>
  <c r="I221" i="5"/>
  <c r="E221" i="5"/>
  <c r="N208" i="5"/>
  <c r="N204" i="5"/>
  <c r="N209" i="5"/>
  <c r="M208" i="5"/>
  <c r="M204" i="5"/>
  <c r="M209" i="5"/>
  <c r="L208" i="5"/>
  <c r="L209" i="5"/>
  <c r="L204" i="5"/>
  <c r="K208" i="5"/>
  <c r="K209" i="5"/>
  <c r="J208" i="5"/>
  <c r="J204" i="5"/>
  <c r="I208" i="5"/>
  <c r="I204" i="5"/>
  <c r="I209" i="5"/>
  <c r="H208" i="5"/>
  <c r="H204" i="5"/>
  <c r="H209" i="5"/>
  <c r="G208" i="5"/>
  <c r="G209" i="5"/>
  <c r="F208" i="5"/>
  <c r="F204" i="5"/>
  <c r="F209" i="5"/>
  <c r="E208" i="5"/>
  <c r="E209" i="5"/>
  <c r="E204" i="5"/>
  <c r="K204" i="5"/>
  <c r="G204" i="5"/>
  <c r="N188" i="5"/>
  <c r="N392" i="5"/>
  <c r="M188" i="5"/>
  <c r="M392" i="5"/>
  <c r="L188" i="5"/>
  <c r="L392" i="5"/>
  <c r="K188" i="5"/>
  <c r="K392" i="5"/>
  <c r="J188" i="5"/>
  <c r="J392" i="5"/>
  <c r="I188" i="5"/>
  <c r="I392" i="5"/>
  <c r="H188" i="5"/>
  <c r="H392" i="5"/>
  <c r="H477" i="5"/>
  <c r="H480" i="5"/>
  <c r="H481" i="5"/>
  <c r="G188" i="5"/>
  <c r="G392" i="5"/>
  <c r="F188" i="5"/>
  <c r="F392" i="5"/>
  <c r="E188" i="5"/>
  <c r="E392" i="5"/>
  <c r="N174" i="5"/>
  <c r="M174" i="5"/>
  <c r="M175" i="5"/>
  <c r="M170" i="5"/>
  <c r="L174" i="5"/>
  <c r="L175" i="5"/>
  <c r="L170" i="5"/>
  <c r="K174" i="5"/>
  <c r="K175" i="5"/>
  <c r="J174" i="5"/>
  <c r="I174" i="5"/>
  <c r="I170" i="5"/>
  <c r="I175" i="5"/>
  <c r="H174" i="5"/>
  <c r="H170" i="5"/>
  <c r="G174" i="5"/>
  <c r="F174" i="5"/>
  <c r="F175" i="5"/>
  <c r="F170" i="5"/>
  <c r="E174" i="5"/>
  <c r="E170" i="5"/>
  <c r="E175" i="5"/>
  <c r="N170" i="5"/>
  <c r="K170" i="5"/>
  <c r="J170" i="5"/>
  <c r="G170" i="5"/>
  <c r="G175" i="5"/>
  <c r="N157" i="5"/>
  <c r="N153" i="5"/>
  <c r="M157" i="5"/>
  <c r="L157" i="5"/>
  <c r="L158" i="5"/>
  <c r="K157" i="5"/>
  <c r="K158" i="5"/>
  <c r="K153" i="5"/>
  <c r="J157" i="5"/>
  <c r="J158" i="5"/>
  <c r="J153" i="5"/>
  <c r="I157" i="5"/>
  <c r="I158" i="5"/>
  <c r="H157" i="5"/>
  <c r="G157" i="5"/>
  <c r="G153" i="5"/>
  <c r="G158" i="5"/>
  <c r="F157" i="5"/>
  <c r="F153" i="5"/>
  <c r="E157" i="5"/>
  <c r="E158" i="5"/>
  <c r="M153" i="5"/>
  <c r="M158" i="5"/>
  <c r="L153" i="5"/>
  <c r="I153" i="5"/>
  <c r="H153" i="5"/>
  <c r="H158" i="5"/>
  <c r="E153" i="5"/>
  <c r="N140" i="5"/>
  <c r="M140" i="5"/>
  <c r="M141" i="5"/>
  <c r="M136" i="5"/>
  <c r="L140" i="5"/>
  <c r="L136" i="5"/>
  <c r="L141" i="5"/>
  <c r="K140" i="5"/>
  <c r="J140" i="5"/>
  <c r="I140" i="5"/>
  <c r="I136" i="5"/>
  <c r="H140" i="5"/>
  <c r="H136" i="5"/>
  <c r="H141" i="5"/>
  <c r="G140" i="5"/>
  <c r="F140" i="5"/>
  <c r="E140" i="5"/>
  <c r="E141" i="5"/>
  <c r="E136" i="5"/>
  <c r="N136" i="5"/>
  <c r="N141" i="5"/>
  <c r="K136" i="5"/>
  <c r="K141" i="5"/>
  <c r="J136" i="5"/>
  <c r="J141" i="5"/>
  <c r="G136" i="5"/>
  <c r="G141" i="5"/>
  <c r="F136" i="5"/>
  <c r="F141" i="5"/>
  <c r="N123" i="5"/>
  <c r="N124" i="5"/>
  <c r="N120" i="5"/>
  <c r="M123" i="5"/>
  <c r="L123" i="5"/>
  <c r="K123" i="5"/>
  <c r="K124" i="5"/>
  <c r="K120" i="5"/>
  <c r="J123" i="5"/>
  <c r="J120" i="5"/>
  <c r="I123" i="5"/>
  <c r="H123" i="5"/>
  <c r="G123" i="5"/>
  <c r="G124" i="5"/>
  <c r="G120" i="5"/>
  <c r="F123" i="5"/>
  <c r="F124" i="5"/>
  <c r="F120" i="5"/>
  <c r="E123" i="5"/>
  <c r="E124" i="5"/>
  <c r="M120" i="5"/>
  <c r="M124" i="5"/>
  <c r="L120" i="5"/>
  <c r="L124" i="5"/>
  <c r="I120" i="5"/>
  <c r="I124" i="5"/>
  <c r="H120" i="5"/>
  <c r="H124" i="5"/>
  <c r="E120" i="5"/>
  <c r="N107" i="5"/>
  <c r="M107" i="5"/>
  <c r="M108" i="5"/>
  <c r="M103" i="5"/>
  <c r="L107" i="5"/>
  <c r="L103" i="5"/>
  <c r="L108" i="5"/>
  <c r="K107" i="5"/>
  <c r="J107" i="5"/>
  <c r="I107" i="5"/>
  <c r="I108" i="5"/>
  <c r="I103" i="5"/>
  <c r="H107" i="5"/>
  <c r="H103" i="5"/>
  <c r="H108" i="5"/>
  <c r="G107" i="5"/>
  <c r="F107" i="5"/>
  <c r="E107" i="5"/>
  <c r="E108" i="5"/>
  <c r="E103" i="5"/>
  <c r="N103" i="5"/>
  <c r="N108" i="5"/>
  <c r="K103" i="5"/>
  <c r="K108" i="5"/>
  <c r="J103" i="5"/>
  <c r="J108" i="5"/>
  <c r="G103" i="5"/>
  <c r="G108" i="5"/>
  <c r="F103" i="5"/>
  <c r="F108" i="5"/>
  <c r="N89" i="5"/>
  <c r="N190" i="5"/>
  <c r="N394" i="5"/>
  <c r="N479" i="5"/>
  <c r="M89" i="5"/>
  <c r="M190" i="5"/>
  <c r="M394" i="5"/>
  <c r="M479" i="5"/>
  <c r="L89" i="5"/>
  <c r="L190" i="5"/>
  <c r="L394" i="5"/>
  <c r="L479" i="5"/>
  <c r="K89" i="5"/>
  <c r="K190" i="5"/>
  <c r="K394" i="5"/>
  <c r="K479" i="5"/>
  <c r="J89" i="5"/>
  <c r="J190" i="5"/>
  <c r="J394" i="5"/>
  <c r="J479" i="5"/>
  <c r="I89" i="5"/>
  <c r="I190" i="5"/>
  <c r="I394" i="5"/>
  <c r="I479" i="5"/>
  <c r="H89" i="5"/>
  <c r="H190" i="5"/>
  <c r="H394" i="5"/>
  <c r="H479" i="5"/>
  <c r="G89" i="5"/>
  <c r="G190" i="5"/>
  <c r="G394" i="5"/>
  <c r="G479" i="5"/>
  <c r="F89" i="5"/>
  <c r="F190" i="5"/>
  <c r="F394" i="5"/>
  <c r="F479" i="5"/>
  <c r="E89" i="5"/>
  <c r="E190" i="5"/>
  <c r="E394" i="5"/>
  <c r="E479" i="5"/>
  <c r="N88" i="5"/>
  <c r="N189" i="5"/>
  <c r="M88" i="5"/>
  <c r="M189" i="5"/>
  <c r="M393" i="5"/>
  <c r="M478" i="5"/>
  <c r="L88" i="5"/>
  <c r="L189" i="5"/>
  <c r="L393" i="5"/>
  <c r="L478" i="5"/>
  <c r="K88" i="5"/>
  <c r="J88" i="5"/>
  <c r="J189" i="5"/>
  <c r="J393" i="5"/>
  <c r="J478" i="5"/>
  <c r="I88" i="5"/>
  <c r="I189" i="5"/>
  <c r="I393" i="5"/>
  <c r="I478" i="5"/>
  <c r="H88" i="5"/>
  <c r="H189" i="5"/>
  <c r="H393" i="5"/>
  <c r="H478" i="5"/>
  <c r="G88" i="5"/>
  <c r="G189" i="5"/>
  <c r="G393" i="5"/>
  <c r="G478" i="5"/>
  <c r="F88" i="5"/>
  <c r="F189" i="5"/>
  <c r="F393" i="5"/>
  <c r="F478" i="5"/>
  <c r="E88" i="5"/>
  <c r="E189" i="5"/>
  <c r="E393" i="5"/>
  <c r="E478" i="5"/>
  <c r="N87" i="5"/>
  <c r="N90" i="5"/>
  <c r="M87" i="5"/>
  <c r="M90" i="5"/>
  <c r="L87" i="5"/>
  <c r="L90" i="5"/>
  <c r="K87" i="5"/>
  <c r="J87" i="5"/>
  <c r="J90" i="5"/>
  <c r="I87" i="5"/>
  <c r="H87" i="5"/>
  <c r="H90" i="5"/>
  <c r="G87" i="5"/>
  <c r="G90" i="5"/>
  <c r="F87" i="5"/>
  <c r="F90" i="5"/>
  <c r="E87" i="5"/>
  <c r="N85" i="5"/>
  <c r="N186" i="5"/>
  <c r="M85" i="5"/>
  <c r="M186" i="5"/>
  <c r="M390" i="5"/>
  <c r="M475" i="5"/>
  <c r="L85" i="5"/>
  <c r="L186" i="5"/>
  <c r="K85" i="5"/>
  <c r="K186" i="5"/>
  <c r="K390" i="5"/>
  <c r="K475" i="5"/>
  <c r="J85" i="5"/>
  <c r="J186" i="5"/>
  <c r="I85" i="5"/>
  <c r="I186" i="5"/>
  <c r="I390" i="5"/>
  <c r="I475" i="5"/>
  <c r="H85" i="5"/>
  <c r="H186" i="5"/>
  <c r="H390" i="5"/>
  <c r="H475" i="5"/>
  <c r="G85" i="5"/>
  <c r="G186" i="5"/>
  <c r="G390" i="5"/>
  <c r="G475" i="5"/>
  <c r="F85" i="5"/>
  <c r="F186" i="5"/>
  <c r="F390" i="5"/>
  <c r="F475" i="5"/>
  <c r="E85" i="5"/>
  <c r="N84" i="5"/>
  <c r="N185" i="5"/>
  <c r="N389" i="5"/>
  <c r="N474" i="5"/>
  <c r="M84" i="5"/>
  <c r="M185" i="5"/>
  <c r="M389" i="5"/>
  <c r="M474" i="5"/>
  <c r="L84" i="5"/>
  <c r="L185" i="5"/>
  <c r="L389" i="5"/>
  <c r="L474" i="5"/>
  <c r="K84" i="5"/>
  <c r="K185" i="5"/>
  <c r="K389" i="5"/>
  <c r="K474" i="5"/>
  <c r="J84" i="5"/>
  <c r="J185" i="5"/>
  <c r="J389" i="5"/>
  <c r="J474" i="5"/>
  <c r="I84" i="5"/>
  <c r="I185" i="5"/>
  <c r="I389" i="5"/>
  <c r="I474" i="5"/>
  <c r="H84" i="5"/>
  <c r="H185" i="5"/>
  <c r="H389" i="5"/>
  <c r="H474" i="5"/>
  <c r="G84" i="5"/>
  <c r="G185" i="5"/>
  <c r="G389" i="5"/>
  <c r="G474" i="5"/>
  <c r="F84" i="5"/>
  <c r="F185" i="5"/>
  <c r="E84" i="5"/>
  <c r="E185" i="5"/>
  <c r="E389" i="5"/>
  <c r="E474" i="5"/>
  <c r="N83" i="5"/>
  <c r="N184" i="5"/>
  <c r="N388" i="5"/>
  <c r="N473" i="5"/>
  <c r="M83" i="5"/>
  <c r="M184" i="5"/>
  <c r="M388" i="5"/>
  <c r="M473" i="5"/>
  <c r="L83" i="5"/>
  <c r="L184" i="5"/>
  <c r="L388" i="5"/>
  <c r="L473" i="5"/>
  <c r="K83" i="5"/>
  <c r="K184" i="5"/>
  <c r="K388" i="5"/>
  <c r="K473" i="5"/>
  <c r="J83" i="5"/>
  <c r="J184" i="5"/>
  <c r="J388" i="5"/>
  <c r="J473" i="5"/>
  <c r="I83" i="5"/>
  <c r="H83" i="5"/>
  <c r="H184" i="5"/>
  <c r="H388" i="5"/>
  <c r="H473" i="5"/>
  <c r="G83" i="5"/>
  <c r="G184" i="5"/>
  <c r="G388" i="5"/>
  <c r="G473" i="5"/>
  <c r="F83" i="5"/>
  <c r="F184" i="5"/>
  <c r="F388" i="5"/>
  <c r="F473" i="5"/>
  <c r="E83" i="5"/>
  <c r="E184" i="5"/>
  <c r="E388" i="5"/>
  <c r="E473" i="5"/>
  <c r="N82" i="5"/>
  <c r="N183" i="5"/>
  <c r="N387" i="5"/>
  <c r="N472" i="5"/>
  <c r="M82" i="5"/>
  <c r="M183" i="5"/>
  <c r="M387" i="5"/>
  <c r="M472" i="5"/>
  <c r="L82" i="5"/>
  <c r="L183" i="5"/>
  <c r="L387" i="5"/>
  <c r="L472" i="5"/>
  <c r="K82" i="5"/>
  <c r="K183" i="5"/>
  <c r="K387" i="5"/>
  <c r="K472" i="5"/>
  <c r="J82" i="5"/>
  <c r="J183" i="5"/>
  <c r="J387" i="5"/>
  <c r="J472" i="5"/>
  <c r="I82" i="5"/>
  <c r="I183" i="5"/>
  <c r="I387" i="5"/>
  <c r="I472" i="5"/>
  <c r="H82" i="5"/>
  <c r="H183" i="5"/>
  <c r="H387" i="5"/>
  <c r="H472" i="5"/>
  <c r="G82" i="5"/>
  <c r="G183" i="5"/>
  <c r="G387" i="5"/>
  <c r="G472" i="5"/>
  <c r="F82" i="5"/>
  <c r="F183" i="5"/>
  <c r="F387" i="5"/>
  <c r="F472" i="5"/>
  <c r="E82" i="5"/>
  <c r="E183" i="5"/>
  <c r="E387" i="5"/>
  <c r="E472" i="5"/>
  <c r="N81" i="5"/>
  <c r="N182" i="5"/>
  <c r="N386" i="5"/>
  <c r="N471" i="5"/>
  <c r="M81" i="5"/>
  <c r="M182" i="5"/>
  <c r="M386" i="5"/>
  <c r="M471" i="5"/>
  <c r="L81" i="5"/>
  <c r="L182" i="5"/>
  <c r="L386" i="5"/>
  <c r="L471" i="5"/>
  <c r="K81" i="5"/>
  <c r="K182" i="5"/>
  <c r="K386" i="5"/>
  <c r="K471" i="5"/>
  <c r="J81" i="5"/>
  <c r="J182" i="5"/>
  <c r="J386" i="5"/>
  <c r="J471" i="5"/>
  <c r="I81" i="5"/>
  <c r="I182" i="5"/>
  <c r="I386" i="5"/>
  <c r="I471" i="5"/>
  <c r="H81" i="5"/>
  <c r="H182" i="5"/>
  <c r="H386" i="5"/>
  <c r="H471" i="5"/>
  <c r="G81" i="5"/>
  <c r="G182" i="5"/>
  <c r="G386" i="5"/>
  <c r="G471" i="5"/>
  <c r="F81" i="5"/>
  <c r="F182" i="5"/>
  <c r="F386" i="5"/>
  <c r="F471" i="5"/>
  <c r="E81" i="5"/>
  <c r="E182" i="5"/>
  <c r="E386" i="5"/>
  <c r="E471" i="5"/>
  <c r="N80" i="5"/>
  <c r="N181" i="5"/>
  <c r="N385" i="5"/>
  <c r="N470" i="5"/>
  <c r="M80" i="5"/>
  <c r="M181" i="5"/>
  <c r="M385" i="5"/>
  <c r="M470" i="5"/>
  <c r="L80" i="5"/>
  <c r="L181" i="5"/>
  <c r="L385" i="5"/>
  <c r="L470" i="5"/>
  <c r="K80" i="5"/>
  <c r="K181" i="5"/>
  <c r="K385" i="5"/>
  <c r="K470" i="5"/>
  <c r="J80" i="5"/>
  <c r="J181" i="5"/>
  <c r="J385" i="5"/>
  <c r="J470" i="5"/>
  <c r="I80" i="5"/>
  <c r="I181" i="5"/>
  <c r="I385" i="5"/>
  <c r="I470" i="5"/>
  <c r="H80" i="5"/>
  <c r="H181" i="5"/>
  <c r="H385" i="5"/>
  <c r="H470" i="5"/>
  <c r="G80" i="5"/>
  <c r="G181" i="5"/>
  <c r="G385" i="5"/>
  <c r="G470" i="5"/>
  <c r="F80" i="5"/>
  <c r="F181" i="5"/>
  <c r="F385" i="5"/>
  <c r="F470" i="5"/>
  <c r="E80" i="5"/>
  <c r="E181" i="5"/>
  <c r="E385" i="5"/>
  <c r="E470" i="5"/>
  <c r="N79" i="5"/>
  <c r="N180" i="5"/>
  <c r="N384" i="5"/>
  <c r="N469" i="5"/>
  <c r="M79" i="5"/>
  <c r="M180" i="5"/>
  <c r="M384" i="5"/>
  <c r="M469" i="5"/>
  <c r="L79" i="5"/>
  <c r="L180" i="5"/>
  <c r="L384" i="5"/>
  <c r="L469" i="5"/>
  <c r="K79" i="5"/>
  <c r="K180" i="5"/>
  <c r="K384" i="5"/>
  <c r="K469" i="5"/>
  <c r="J79" i="5"/>
  <c r="J180" i="5"/>
  <c r="J384" i="5"/>
  <c r="J469" i="5"/>
  <c r="I79" i="5"/>
  <c r="I180" i="5"/>
  <c r="I384" i="5"/>
  <c r="I469" i="5"/>
  <c r="H79" i="5"/>
  <c r="H180" i="5"/>
  <c r="H384" i="5"/>
  <c r="H469" i="5"/>
  <c r="G79" i="5"/>
  <c r="G180" i="5"/>
  <c r="G384" i="5"/>
  <c r="G469" i="5"/>
  <c r="F79" i="5"/>
  <c r="F180" i="5"/>
  <c r="F384" i="5"/>
  <c r="F469" i="5"/>
  <c r="E79" i="5"/>
  <c r="E180" i="5"/>
  <c r="E384" i="5"/>
  <c r="E469" i="5"/>
  <c r="N78" i="5"/>
  <c r="N179" i="5"/>
  <c r="N383" i="5"/>
  <c r="N468" i="5"/>
  <c r="M78" i="5"/>
  <c r="M179" i="5"/>
  <c r="M383" i="5"/>
  <c r="M468" i="5"/>
  <c r="L78" i="5"/>
  <c r="L179" i="5"/>
  <c r="L383" i="5"/>
  <c r="L468" i="5"/>
  <c r="K78" i="5"/>
  <c r="K179" i="5"/>
  <c r="K383" i="5"/>
  <c r="K468" i="5"/>
  <c r="J78" i="5"/>
  <c r="J179" i="5"/>
  <c r="J383" i="5"/>
  <c r="J468" i="5"/>
  <c r="I78" i="5"/>
  <c r="I179" i="5"/>
  <c r="I383" i="5"/>
  <c r="I468" i="5"/>
  <c r="H78" i="5"/>
  <c r="H179" i="5"/>
  <c r="H383" i="5"/>
  <c r="H468" i="5"/>
  <c r="G78" i="5"/>
  <c r="G179" i="5"/>
  <c r="G383" i="5"/>
  <c r="G468" i="5"/>
  <c r="F78" i="5"/>
  <c r="F179" i="5"/>
  <c r="F383" i="5"/>
  <c r="F468" i="5"/>
  <c r="E78" i="5"/>
  <c r="E179" i="5"/>
  <c r="E383" i="5"/>
  <c r="E468" i="5"/>
  <c r="N77" i="5"/>
  <c r="N178" i="5"/>
  <c r="N382" i="5"/>
  <c r="N467" i="5"/>
  <c r="M77" i="5"/>
  <c r="M178" i="5"/>
  <c r="M382" i="5"/>
  <c r="M467" i="5"/>
  <c r="L77" i="5"/>
  <c r="L178" i="5"/>
  <c r="L382" i="5"/>
  <c r="L467" i="5"/>
  <c r="K77" i="5"/>
  <c r="K178" i="5"/>
  <c r="K382" i="5"/>
  <c r="K467" i="5"/>
  <c r="J77" i="5"/>
  <c r="J178" i="5"/>
  <c r="J382" i="5"/>
  <c r="J467" i="5"/>
  <c r="I77" i="5"/>
  <c r="I178" i="5"/>
  <c r="I382" i="5"/>
  <c r="I467" i="5"/>
  <c r="H77" i="5"/>
  <c r="H178" i="5"/>
  <c r="H382" i="5"/>
  <c r="H467" i="5"/>
  <c r="G77" i="5"/>
  <c r="G178" i="5"/>
  <c r="G382" i="5"/>
  <c r="G467" i="5"/>
  <c r="F77" i="5"/>
  <c r="F178" i="5"/>
  <c r="F382" i="5"/>
  <c r="F467" i="5"/>
  <c r="E77" i="5"/>
  <c r="E178" i="5"/>
  <c r="E382" i="5"/>
  <c r="E467" i="5"/>
  <c r="N76" i="5"/>
  <c r="N177" i="5"/>
  <c r="N381" i="5"/>
  <c r="N466" i="5"/>
  <c r="M76" i="5"/>
  <c r="M177" i="5"/>
  <c r="M381" i="5"/>
  <c r="M466" i="5"/>
  <c r="L76" i="5"/>
  <c r="L177" i="5"/>
  <c r="L381" i="5"/>
  <c r="L466" i="5"/>
  <c r="K76" i="5"/>
  <c r="K177" i="5"/>
  <c r="K381" i="5"/>
  <c r="K466" i="5"/>
  <c r="J76" i="5"/>
  <c r="J177" i="5"/>
  <c r="J381" i="5"/>
  <c r="J466" i="5"/>
  <c r="I76" i="5"/>
  <c r="I177" i="5"/>
  <c r="I381" i="5"/>
  <c r="I466" i="5"/>
  <c r="H76" i="5"/>
  <c r="H177" i="5"/>
  <c r="H381" i="5"/>
  <c r="H466" i="5"/>
  <c r="G76" i="5"/>
  <c r="G177" i="5"/>
  <c r="G381" i="5"/>
  <c r="G466" i="5"/>
  <c r="F76" i="5"/>
  <c r="F177" i="5"/>
  <c r="F381" i="5"/>
  <c r="F466" i="5"/>
  <c r="E76" i="5"/>
  <c r="E177" i="5"/>
  <c r="E381" i="5"/>
  <c r="E466" i="5"/>
  <c r="N75" i="5"/>
  <c r="N176" i="5"/>
  <c r="M75" i="5"/>
  <c r="M176" i="5"/>
  <c r="L75" i="5"/>
  <c r="L176" i="5"/>
  <c r="K75" i="5"/>
  <c r="K176" i="5"/>
  <c r="K187" i="5"/>
  <c r="J75" i="5"/>
  <c r="J176" i="5"/>
  <c r="I75" i="5"/>
  <c r="I176" i="5"/>
  <c r="H75" i="5"/>
  <c r="H176" i="5"/>
  <c r="G75" i="5"/>
  <c r="F75" i="5"/>
  <c r="F176" i="5"/>
  <c r="E75" i="5"/>
  <c r="E176" i="5"/>
  <c r="N73" i="5"/>
  <c r="N74" i="5"/>
  <c r="N69" i="5"/>
  <c r="M73" i="5"/>
  <c r="M74" i="5"/>
  <c r="M69" i="5"/>
  <c r="L73" i="5"/>
  <c r="L74" i="5"/>
  <c r="L69" i="5"/>
  <c r="K73" i="5"/>
  <c r="K69" i="5"/>
  <c r="K74" i="5"/>
  <c r="J73" i="5"/>
  <c r="J69" i="5"/>
  <c r="J74" i="5"/>
  <c r="I73" i="5"/>
  <c r="I74" i="5"/>
  <c r="I69" i="5"/>
  <c r="H73" i="5"/>
  <c r="H69" i="5"/>
  <c r="H74" i="5"/>
  <c r="G73" i="5"/>
  <c r="G69" i="5"/>
  <c r="G74" i="5"/>
  <c r="F73" i="5"/>
  <c r="E73" i="5"/>
  <c r="E69" i="5"/>
  <c r="E74" i="5"/>
  <c r="F69" i="5"/>
  <c r="N56" i="5"/>
  <c r="N57" i="5"/>
  <c r="N52" i="5"/>
  <c r="M56" i="5"/>
  <c r="M52" i="5"/>
  <c r="M57" i="5"/>
  <c r="L56" i="5"/>
  <c r="L57" i="5"/>
  <c r="L52" i="5"/>
  <c r="K56" i="5"/>
  <c r="K52" i="5"/>
  <c r="J56" i="5"/>
  <c r="J52" i="5"/>
  <c r="J57" i="5"/>
  <c r="I56" i="5"/>
  <c r="I52" i="5"/>
  <c r="I57" i="5"/>
  <c r="H56" i="5"/>
  <c r="H52" i="5"/>
  <c r="H57" i="5"/>
  <c r="G56" i="5"/>
  <c r="G52" i="5"/>
  <c r="F56" i="5"/>
  <c r="F57" i="5"/>
  <c r="F52" i="5"/>
  <c r="E56" i="5"/>
  <c r="E52" i="5"/>
  <c r="E57" i="5"/>
  <c r="N39" i="5"/>
  <c r="N40" i="5"/>
  <c r="N35" i="5"/>
  <c r="M39" i="5"/>
  <c r="M35" i="5"/>
  <c r="L39" i="5"/>
  <c r="L35" i="5"/>
  <c r="L40" i="5"/>
  <c r="K39" i="5"/>
  <c r="K35" i="5"/>
  <c r="K40" i="5"/>
  <c r="J39" i="5"/>
  <c r="J35" i="5"/>
  <c r="J40" i="5"/>
  <c r="I39" i="5"/>
  <c r="I35" i="5"/>
  <c r="H39" i="5"/>
  <c r="H40" i="5"/>
  <c r="H35" i="5"/>
  <c r="G39" i="5"/>
  <c r="G35" i="5"/>
  <c r="G40" i="5"/>
  <c r="F39" i="5"/>
  <c r="F40" i="5"/>
  <c r="F35" i="5"/>
  <c r="E39" i="5"/>
  <c r="E35" i="5"/>
  <c r="N22" i="5"/>
  <c r="N18" i="5"/>
  <c r="N23" i="5"/>
  <c r="M22" i="5"/>
  <c r="M18" i="5"/>
  <c r="M23" i="5"/>
  <c r="L22" i="5"/>
  <c r="L18" i="5"/>
  <c r="L23" i="5"/>
  <c r="K22" i="5"/>
  <c r="K18" i="5"/>
  <c r="J22" i="5"/>
  <c r="J23" i="5"/>
  <c r="J18" i="5"/>
  <c r="I22" i="5"/>
  <c r="I18" i="5"/>
  <c r="I23" i="5"/>
  <c r="H22" i="5"/>
  <c r="H23" i="5"/>
  <c r="H18" i="5"/>
  <c r="G22" i="5"/>
  <c r="F22" i="5"/>
  <c r="F23" i="5"/>
  <c r="F18" i="5"/>
  <c r="E22" i="5"/>
  <c r="E18" i="5"/>
  <c r="G18" i="5"/>
  <c r="G23" i="5"/>
  <c r="N463" i="3"/>
  <c r="N459" i="3"/>
  <c r="N464" i="3"/>
  <c r="M463" i="3"/>
  <c r="M459" i="3"/>
  <c r="L463" i="3"/>
  <c r="L464" i="3"/>
  <c r="L459" i="3"/>
  <c r="K463" i="3"/>
  <c r="K459" i="3"/>
  <c r="K464" i="3"/>
  <c r="J463" i="3"/>
  <c r="J464" i="3"/>
  <c r="J459" i="3"/>
  <c r="I463" i="3"/>
  <c r="I459" i="3"/>
  <c r="H463" i="3"/>
  <c r="H459" i="3"/>
  <c r="H464" i="3"/>
  <c r="G463" i="3"/>
  <c r="G459" i="3"/>
  <c r="G464" i="3"/>
  <c r="F463" i="3"/>
  <c r="F459" i="3"/>
  <c r="F464" i="3"/>
  <c r="E463" i="3"/>
  <c r="E459" i="3"/>
  <c r="N446" i="3"/>
  <c r="N447" i="3"/>
  <c r="N442" i="3"/>
  <c r="M446" i="3"/>
  <c r="M442" i="3"/>
  <c r="M447" i="3"/>
  <c r="L446" i="3"/>
  <c r="L447" i="3"/>
  <c r="L442" i="3"/>
  <c r="K446" i="3"/>
  <c r="K442" i="3"/>
  <c r="J446" i="3"/>
  <c r="J442" i="3"/>
  <c r="J447" i="3"/>
  <c r="I446" i="3"/>
  <c r="I442" i="3"/>
  <c r="I447" i="3"/>
  <c r="H446" i="3"/>
  <c r="H442" i="3"/>
  <c r="H447" i="3"/>
  <c r="G446" i="3"/>
  <c r="G442" i="3"/>
  <c r="F446" i="3"/>
  <c r="F447" i="3"/>
  <c r="F442" i="3"/>
  <c r="E446" i="3"/>
  <c r="E442" i="3"/>
  <c r="E447" i="3"/>
  <c r="N429" i="3"/>
  <c r="N430" i="3"/>
  <c r="N425" i="3"/>
  <c r="M429" i="3"/>
  <c r="M425" i="3"/>
  <c r="L429" i="3"/>
  <c r="L425" i="3"/>
  <c r="L430" i="3"/>
  <c r="K429" i="3"/>
  <c r="K425" i="3"/>
  <c r="K430" i="3"/>
  <c r="J429" i="3"/>
  <c r="J425" i="3"/>
  <c r="J430" i="3"/>
  <c r="I429" i="3"/>
  <c r="I425" i="3"/>
  <c r="H429" i="3"/>
  <c r="H430" i="3"/>
  <c r="H425" i="3"/>
  <c r="G429" i="3"/>
  <c r="G425" i="3"/>
  <c r="G430" i="3"/>
  <c r="F429" i="3"/>
  <c r="F430" i="3"/>
  <c r="F425" i="3"/>
  <c r="E429" i="3"/>
  <c r="E425" i="3"/>
  <c r="N412" i="3"/>
  <c r="N408" i="3"/>
  <c r="N413" i="3"/>
  <c r="M412" i="3"/>
  <c r="M408" i="3"/>
  <c r="M413" i="3"/>
  <c r="L412" i="3"/>
  <c r="L408" i="3"/>
  <c r="L413" i="3"/>
  <c r="K412" i="3"/>
  <c r="K408" i="3"/>
  <c r="J412" i="3"/>
  <c r="J413" i="3"/>
  <c r="J408" i="3"/>
  <c r="I412" i="3"/>
  <c r="I408" i="3"/>
  <c r="I413" i="3"/>
  <c r="H412" i="3"/>
  <c r="H413" i="3"/>
  <c r="H408" i="3"/>
  <c r="G412" i="3"/>
  <c r="G408" i="3"/>
  <c r="F412" i="3"/>
  <c r="F408" i="3"/>
  <c r="F413" i="3"/>
  <c r="E412" i="3"/>
  <c r="E408" i="3"/>
  <c r="E413" i="3"/>
  <c r="N377" i="3"/>
  <c r="M377" i="3"/>
  <c r="L377" i="3"/>
  <c r="K377" i="3"/>
  <c r="J377" i="3"/>
  <c r="I377" i="3"/>
  <c r="H377" i="3"/>
  <c r="G377" i="3"/>
  <c r="F377" i="3"/>
  <c r="E377" i="3"/>
  <c r="N376" i="3"/>
  <c r="M376" i="3"/>
  <c r="L376" i="3"/>
  <c r="K376" i="3"/>
  <c r="J376" i="3"/>
  <c r="I376" i="3"/>
  <c r="H376" i="3"/>
  <c r="G376" i="3"/>
  <c r="F376" i="3"/>
  <c r="E376" i="3"/>
  <c r="N375" i="3"/>
  <c r="N378" i="3"/>
  <c r="M375" i="3"/>
  <c r="M378" i="3"/>
  <c r="M379" i="3"/>
  <c r="L375" i="3"/>
  <c r="L378" i="3"/>
  <c r="K375" i="3"/>
  <c r="K378" i="3"/>
  <c r="J375" i="3"/>
  <c r="I375" i="3"/>
  <c r="I378" i="3"/>
  <c r="H375" i="3"/>
  <c r="H378" i="3"/>
  <c r="G375" i="3"/>
  <c r="G378" i="3"/>
  <c r="F375" i="3"/>
  <c r="F378" i="3"/>
  <c r="E375" i="3"/>
  <c r="E378" i="3"/>
  <c r="E379" i="3"/>
  <c r="N373" i="3"/>
  <c r="M373" i="3"/>
  <c r="L373" i="3"/>
  <c r="K373" i="3"/>
  <c r="J373" i="3"/>
  <c r="I373" i="3"/>
  <c r="H373" i="3"/>
  <c r="G373" i="3"/>
  <c r="F373" i="3"/>
  <c r="E373" i="3"/>
  <c r="N372" i="3"/>
  <c r="M372" i="3"/>
  <c r="L372" i="3"/>
  <c r="K372" i="3"/>
  <c r="J372" i="3"/>
  <c r="I372" i="3"/>
  <c r="H372" i="3"/>
  <c r="G372" i="3"/>
  <c r="F372" i="3"/>
  <c r="E372" i="3"/>
  <c r="N371" i="3"/>
  <c r="M371" i="3"/>
  <c r="L371" i="3"/>
  <c r="K371" i="3"/>
  <c r="J371" i="3"/>
  <c r="I371" i="3"/>
  <c r="H371" i="3"/>
  <c r="G371" i="3"/>
  <c r="F371" i="3"/>
  <c r="E371" i="3"/>
  <c r="N370" i="3"/>
  <c r="M370" i="3"/>
  <c r="L370" i="3"/>
  <c r="K370" i="3"/>
  <c r="J370" i="3"/>
  <c r="I370" i="3"/>
  <c r="H370" i="3"/>
  <c r="G370" i="3"/>
  <c r="F370" i="3"/>
  <c r="E370" i="3"/>
  <c r="N369" i="3"/>
  <c r="M369" i="3"/>
  <c r="L369" i="3"/>
  <c r="K369" i="3"/>
  <c r="J369" i="3"/>
  <c r="I369" i="3"/>
  <c r="H369" i="3"/>
  <c r="G369" i="3"/>
  <c r="F369" i="3"/>
  <c r="E369" i="3"/>
  <c r="N368" i="3"/>
  <c r="M368" i="3"/>
  <c r="L368" i="3"/>
  <c r="K368" i="3"/>
  <c r="J368" i="3"/>
  <c r="I368" i="3"/>
  <c r="H368" i="3"/>
  <c r="G368" i="3"/>
  <c r="F368" i="3"/>
  <c r="E368" i="3"/>
  <c r="N367" i="3"/>
  <c r="M367" i="3"/>
  <c r="L367" i="3"/>
  <c r="K367" i="3"/>
  <c r="J367" i="3"/>
  <c r="I367" i="3"/>
  <c r="H367" i="3"/>
  <c r="G367" i="3"/>
  <c r="F367" i="3"/>
  <c r="E367" i="3"/>
  <c r="N366" i="3"/>
  <c r="M366" i="3"/>
  <c r="L366" i="3"/>
  <c r="K366" i="3"/>
  <c r="J366" i="3"/>
  <c r="I366" i="3"/>
  <c r="H366" i="3"/>
  <c r="G366" i="3"/>
  <c r="F366" i="3"/>
  <c r="E366" i="3"/>
  <c r="N365" i="3"/>
  <c r="M365" i="3"/>
  <c r="L365" i="3"/>
  <c r="K365" i="3"/>
  <c r="J365" i="3"/>
  <c r="I365" i="3"/>
  <c r="H365" i="3"/>
  <c r="G365" i="3"/>
  <c r="F365" i="3"/>
  <c r="E365" i="3"/>
  <c r="N364" i="3"/>
  <c r="M364" i="3"/>
  <c r="L364" i="3"/>
  <c r="K364" i="3"/>
  <c r="J364" i="3"/>
  <c r="I364" i="3"/>
  <c r="H364" i="3"/>
  <c r="G364" i="3"/>
  <c r="F364" i="3"/>
  <c r="E364" i="3"/>
  <c r="N363" i="3"/>
  <c r="M363" i="3"/>
  <c r="M374" i="3"/>
  <c r="L363" i="3"/>
  <c r="K363" i="3"/>
  <c r="K374" i="3"/>
  <c r="J363" i="3"/>
  <c r="J374" i="3"/>
  <c r="I363" i="3"/>
  <c r="I374" i="3"/>
  <c r="H363" i="3"/>
  <c r="G363" i="3"/>
  <c r="G374" i="3"/>
  <c r="G379" i="3"/>
  <c r="F363" i="3"/>
  <c r="E363" i="3"/>
  <c r="E374" i="3"/>
  <c r="N361" i="3"/>
  <c r="N357" i="3"/>
  <c r="N362" i="3"/>
  <c r="M361" i="3"/>
  <c r="M362" i="3"/>
  <c r="M357" i="3"/>
  <c r="L361" i="3"/>
  <c r="L362" i="3"/>
  <c r="K361" i="3"/>
  <c r="K357" i="3"/>
  <c r="J361" i="3"/>
  <c r="J357" i="3"/>
  <c r="J362" i="3"/>
  <c r="I361" i="3"/>
  <c r="I357" i="3"/>
  <c r="I362" i="3"/>
  <c r="H361" i="3"/>
  <c r="G361" i="3"/>
  <c r="F361" i="3"/>
  <c r="F357" i="3"/>
  <c r="F362" i="3"/>
  <c r="E361" i="3"/>
  <c r="E357" i="3"/>
  <c r="E362" i="3"/>
  <c r="L357" i="3"/>
  <c r="H357" i="3"/>
  <c r="G357" i="3"/>
  <c r="G362" i="3"/>
  <c r="N344" i="3"/>
  <c r="M344" i="3"/>
  <c r="M345" i="3"/>
  <c r="M340" i="3"/>
  <c r="L344" i="3"/>
  <c r="L340" i="3"/>
  <c r="L345" i="3"/>
  <c r="K344" i="3"/>
  <c r="K340" i="3"/>
  <c r="K345" i="3"/>
  <c r="J344" i="3"/>
  <c r="J345" i="3"/>
  <c r="I344" i="3"/>
  <c r="H344" i="3"/>
  <c r="H340" i="3"/>
  <c r="H345" i="3"/>
  <c r="G344" i="3"/>
  <c r="G340" i="3"/>
  <c r="G345" i="3"/>
  <c r="F344" i="3"/>
  <c r="F345" i="3"/>
  <c r="E344" i="3"/>
  <c r="N340" i="3"/>
  <c r="N345" i="3"/>
  <c r="J340" i="3"/>
  <c r="I340" i="3"/>
  <c r="I345" i="3"/>
  <c r="F340" i="3"/>
  <c r="E340" i="3"/>
  <c r="E345" i="3"/>
  <c r="N327" i="3"/>
  <c r="N323" i="3"/>
  <c r="N328" i="3"/>
  <c r="M327" i="3"/>
  <c r="M323" i="3"/>
  <c r="L327" i="3"/>
  <c r="K327" i="3"/>
  <c r="K328" i="3"/>
  <c r="J327" i="3"/>
  <c r="J323" i="3"/>
  <c r="J328" i="3"/>
  <c r="I327" i="3"/>
  <c r="I328" i="3"/>
  <c r="I323" i="3"/>
  <c r="H327" i="3"/>
  <c r="H328" i="3"/>
  <c r="G327" i="3"/>
  <c r="F327" i="3"/>
  <c r="F328" i="3"/>
  <c r="F323" i="3"/>
  <c r="E327" i="3"/>
  <c r="E323" i="3"/>
  <c r="L323" i="3"/>
  <c r="L328" i="3"/>
  <c r="K323" i="3"/>
  <c r="H323" i="3"/>
  <c r="G323" i="3"/>
  <c r="N310" i="3"/>
  <c r="M310" i="3"/>
  <c r="M311" i="3"/>
  <c r="L310" i="3"/>
  <c r="L306" i="3"/>
  <c r="L311" i="3"/>
  <c r="K310" i="3"/>
  <c r="K311" i="3"/>
  <c r="K306" i="3"/>
  <c r="J310" i="3"/>
  <c r="I310" i="3"/>
  <c r="H310" i="3"/>
  <c r="H311" i="3"/>
  <c r="H306" i="3"/>
  <c r="G310" i="3"/>
  <c r="G306" i="3"/>
  <c r="F310" i="3"/>
  <c r="E310" i="3"/>
  <c r="E311" i="3"/>
  <c r="N306" i="3"/>
  <c r="M306" i="3"/>
  <c r="J306" i="3"/>
  <c r="I306" i="3"/>
  <c r="I311" i="3"/>
  <c r="F306" i="3"/>
  <c r="E306" i="3"/>
  <c r="N293" i="3"/>
  <c r="N294" i="3"/>
  <c r="N289" i="3"/>
  <c r="M293" i="3"/>
  <c r="M289" i="3"/>
  <c r="L293" i="3"/>
  <c r="K293" i="3"/>
  <c r="K294" i="3"/>
  <c r="J293" i="3"/>
  <c r="J294" i="3"/>
  <c r="J289" i="3"/>
  <c r="I293" i="3"/>
  <c r="I294" i="3"/>
  <c r="I289" i="3"/>
  <c r="H293" i="3"/>
  <c r="H294" i="3"/>
  <c r="G293" i="3"/>
  <c r="F293" i="3"/>
  <c r="F289" i="3"/>
  <c r="F294" i="3"/>
  <c r="E293" i="3"/>
  <c r="E289" i="3"/>
  <c r="L289" i="3"/>
  <c r="L294" i="3"/>
  <c r="K289" i="3"/>
  <c r="H289" i="3"/>
  <c r="G289" i="3"/>
  <c r="N276" i="3"/>
  <c r="M276" i="3"/>
  <c r="M277" i="3"/>
  <c r="L276" i="3"/>
  <c r="L277" i="3"/>
  <c r="L272" i="3"/>
  <c r="K276" i="3"/>
  <c r="K277" i="3"/>
  <c r="K272" i="3"/>
  <c r="J276" i="3"/>
  <c r="J277" i="3"/>
  <c r="I276" i="3"/>
  <c r="H276" i="3"/>
  <c r="H272" i="3"/>
  <c r="H277" i="3"/>
  <c r="G276" i="3"/>
  <c r="G272" i="3"/>
  <c r="G277" i="3"/>
  <c r="F276" i="3"/>
  <c r="F277" i="3"/>
  <c r="E276" i="3"/>
  <c r="N272" i="3"/>
  <c r="N277" i="3"/>
  <c r="M272" i="3"/>
  <c r="J272" i="3"/>
  <c r="I272" i="3"/>
  <c r="I277" i="3"/>
  <c r="F272" i="3"/>
  <c r="E272" i="3"/>
  <c r="E277" i="3"/>
  <c r="N259" i="3"/>
  <c r="N255" i="3"/>
  <c r="N260" i="3"/>
  <c r="M259" i="3"/>
  <c r="M255" i="3"/>
  <c r="M260" i="3"/>
  <c r="L259" i="3"/>
  <c r="L260" i="3"/>
  <c r="K259" i="3"/>
  <c r="J259" i="3"/>
  <c r="J255" i="3"/>
  <c r="J260" i="3"/>
  <c r="I259" i="3"/>
  <c r="I255" i="3"/>
  <c r="I260" i="3"/>
  <c r="H259" i="3"/>
  <c r="H260" i="3"/>
  <c r="G259" i="3"/>
  <c r="F259" i="3"/>
  <c r="F255" i="3"/>
  <c r="F260" i="3"/>
  <c r="E259" i="3"/>
  <c r="E255" i="3"/>
  <c r="E260" i="3"/>
  <c r="L255" i="3"/>
  <c r="K255" i="3"/>
  <c r="K260" i="3"/>
  <c r="H255" i="3"/>
  <c r="G255" i="3"/>
  <c r="G260" i="3"/>
  <c r="N242" i="3"/>
  <c r="N243" i="3"/>
  <c r="M242" i="3"/>
  <c r="L242" i="3"/>
  <c r="L238" i="3"/>
  <c r="L243" i="3"/>
  <c r="K242" i="3"/>
  <c r="K238" i="3"/>
  <c r="K243" i="3"/>
  <c r="J242" i="3"/>
  <c r="J243" i="3"/>
  <c r="I242" i="3"/>
  <c r="H242" i="3"/>
  <c r="H238" i="3"/>
  <c r="H243" i="3"/>
  <c r="G242" i="3"/>
  <c r="G238" i="3"/>
  <c r="G243" i="3"/>
  <c r="F242" i="3"/>
  <c r="F243" i="3"/>
  <c r="E242" i="3"/>
  <c r="N238" i="3"/>
  <c r="M238" i="3"/>
  <c r="M243" i="3"/>
  <c r="J238" i="3"/>
  <c r="I238" i="3"/>
  <c r="I243" i="3"/>
  <c r="F238" i="3"/>
  <c r="E238" i="3"/>
  <c r="E243" i="3"/>
  <c r="N225" i="3"/>
  <c r="N221" i="3"/>
  <c r="N226" i="3"/>
  <c r="M225" i="3"/>
  <c r="M221" i="3"/>
  <c r="M226" i="3"/>
  <c r="L225" i="3"/>
  <c r="L226" i="3"/>
  <c r="K225" i="3"/>
  <c r="J225" i="3"/>
  <c r="J221" i="3"/>
  <c r="J226" i="3"/>
  <c r="I225" i="3"/>
  <c r="I221" i="3"/>
  <c r="I226" i="3"/>
  <c r="H225" i="3"/>
  <c r="G225" i="3"/>
  <c r="F225" i="3"/>
  <c r="F221" i="3"/>
  <c r="F226" i="3"/>
  <c r="E225" i="3"/>
  <c r="E221" i="3"/>
  <c r="E226" i="3"/>
  <c r="L221" i="3"/>
  <c r="K221" i="3"/>
  <c r="K226" i="3"/>
  <c r="H221" i="3"/>
  <c r="G221" i="3"/>
  <c r="G226" i="3"/>
  <c r="N208" i="3"/>
  <c r="N209" i="3"/>
  <c r="M208" i="3"/>
  <c r="L208" i="3"/>
  <c r="L204" i="3"/>
  <c r="L209" i="3"/>
  <c r="K208" i="3"/>
  <c r="K204" i="3"/>
  <c r="K209" i="3"/>
  <c r="J208" i="3"/>
  <c r="J209" i="3"/>
  <c r="I208" i="3"/>
  <c r="H208" i="3"/>
  <c r="H204" i="3"/>
  <c r="H209" i="3"/>
  <c r="G208" i="3"/>
  <c r="G204" i="3"/>
  <c r="G209" i="3"/>
  <c r="F208" i="3"/>
  <c r="F209" i="3"/>
  <c r="E208" i="3"/>
  <c r="N204" i="3"/>
  <c r="M204" i="3"/>
  <c r="M209" i="3"/>
  <c r="J204" i="3"/>
  <c r="I204" i="3"/>
  <c r="I209" i="3"/>
  <c r="F204" i="3"/>
  <c r="E204" i="3"/>
  <c r="E209" i="3"/>
  <c r="N188" i="3"/>
  <c r="N191" i="3"/>
  <c r="N192" i="3"/>
  <c r="J188" i="3"/>
  <c r="J191" i="3"/>
  <c r="J192" i="3"/>
  <c r="F188" i="3"/>
  <c r="M188" i="3"/>
  <c r="M392" i="3"/>
  <c r="M395" i="3"/>
  <c r="L188" i="3"/>
  <c r="L392" i="3"/>
  <c r="L477" i="3"/>
  <c r="K188" i="3"/>
  <c r="J392" i="3"/>
  <c r="I188" i="3"/>
  <c r="I392" i="3"/>
  <c r="I477" i="3"/>
  <c r="H188" i="3"/>
  <c r="H392" i="3"/>
  <c r="G188" i="3"/>
  <c r="G392" i="3"/>
  <c r="G395" i="3"/>
  <c r="E188" i="3"/>
  <c r="E392" i="3"/>
  <c r="E395" i="3"/>
  <c r="N174" i="3"/>
  <c r="N175" i="3"/>
  <c r="N170" i="3"/>
  <c r="M174" i="3"/>
  <c r="M175" i="3"/>
  <c r="M170" i="3"/>
  <c r="L174" i="3"/>
  <c r="K174" i="3"/>
  <c r="J174" i="3"/>
  <c r="J175" i="3"/>
  <c r="J170" i="3"/>
  <c r="I174" i="3"/>
  <c r="I175" i="3"/>
  <c r="I170" i="3"/>
  <c r="H174" i="3"/>
  <c r="H170" i="3"/>
  <c r="H175" i="3"/>
  <c r="G174" i="3"/>
  <c r="F174" i="3"/>
  <c r="F170" i="3"/>
  <c r="F175" i="3"/>
  <c r="E174" i="3"/>
  <c r="E170" i="3"/>
  <c r="E175" i="3"/>
  <c r="L170" i="3"/>
  <c r="L175" i="3"/>
  <c r="K170" i="3"/>
  <c r="K175" i="3"/>
  <c r="G170" i="3"/>
  <c r="G175" i="3"/>
  <c r="N157" i="3"/>
  <c r="N153" i="3"/>
  <c r="N158" i="3"/>
  <c r="M157" i="3"/>
  <c r="M158" i="3"/>
  <c r="L157" i="3"/>
  <c r="L153" i="3"/>
  <c r="L158" i="3"/>
  <c r="K157" i="3"/>
  <c r="K158" i="3"/>
  <c r="K153" i="3"/>
  <c r="J157" i="3"/>
  <c r="J153" i="3"/>
  <c r="I157" i="3"/>
  <c r="H157" i="3"/>
  <c r="H158" i="3"/>
  <c r="H153" i="3"/>
  <c r="G157" i="3"/>
  <c r="G153" i="3"/>
  <c r="G158" i="3"/>
  <c r="F157" i="3"/>
  <c r="F153" i="3"/>
  <c r="F158" i="3"/>
  <c r="E157" i="3"/>
  <c r="E158" i="3"/>
  <c r="M153" i="3"/>
  <c r="I153" i="3"/>
  <c r="I158" i="3"/>
  <c r="E153" i="3"/>
  <c r="N140" i="3"/>
  <c r="N141" i="3"/>
  <c r="N136" i="3"/>
  <c r="M140" i="3"/>
  <c r="M136" i="3"/>
  <c r="M141" i="3"/>
  <c r="L140" i="3"/>
  <c r="L136" i="3"/>
  <c r="L141" i="3"/>
  <c r="K140" i="3"/>
  <c r="K141" i="3"/>
  <c r="J140" i="3"/>
  <c r="J136" i="3"/>
  <c r="J141" i="3"/>
  <c r="I140" i="3"/>
  <c r="I141" i="3"/>
  <c r="I136" i="3"/>
  <c r="H140" i="3"/>
  <c r="H141" i="3"/>
  <c r="H136" i="3"/>
  <c r="G140" i="3"/>
  <c r="F140" i="3"/>
  <c r="F136" i="3"/>
  <c r="E140" i="3"/>
  <c r="E136" i="3"/>
  <c r="E141" i="3"/>
  <c r="K136" i="3"/>
  <c r="G136" i="3"/>
  <c r="G141" i="3"/>
  <c r="N123" i="3"/>
  <c r="N120" i="3"/>
  <c r="N124" i="3"/>
  <c r="M123" i="3"/>
  <c r="M124" i="3"/>
  <c r="L123" i="3"/>
  <c r="L120" i="3"/>
  <c r="L124" i="3"/>
  <c r="K123" i="3"/>
  <c r="K124" i="3"/>
  <c r="K120" i="3"/>
  <c r="J123" i="3"/>
  <c r="J124" i="3"/>
  <c r="J120" i="3"/>
  <c r="I123" i="3"/>
  <c r="H123" i="3"/>
  <c r="H120" i="3"/>
  <c r="G123" i="3"/>
  <c r="G120" i="3"/>
  <c r="G124" i="3"/>
  <c r="F123" i="3"/>
  <c r="F120" i="3"/>
  <c r="F124" i="3"/>
  <c r="E123" i="3"/>
  <c r="E124" i="3"/>
  <c r="M120" i="3"/>
  <c r="I120" i="3"/>
  <c r="I124" i="3"/>
  <c r="E120" i="3"/>
  <c r="N107" i="3"/>
  <c r="N103" i="3"/>
  <c r="M107" i="3"/>
  <c r="M103" i="3"/>
  <c r="M108" i="3"/>
  <c r="L107" i="3"/>
  <c r="L103" i="3"/>
  <c r="L108" i="3"/>
  <c r="K107" i="3"/>
  <c r="K108" i="3"/>
  <c r="J107" i="3"/>
  <c r="J103" i="3"/>
  <c r="J108" i="3"/>
  <c r="I107" i="3"/>
  <c r="I108" i="3"/>
  <c r="I103" i="3"/>
  <c r="H107" i="3"/>
  <c r="H103" i="3"/>
  <c r="G107" i="3"/>
  <c r="F107" i="3"/>
  <c r="F108" i="3"/>
  <c r="F103" i="3"/>
  <c r="E107" i="3"/>
  <c r="E103" i="3"/>
  <c r="E108" i="3"/>
  <c r="K103" i="3"/>
  <c r="G103" i="3"/>
  <c r="G108" i="3"/>
  <c r="N89" i="3"/>
  <c r="N190" i="3"/>
  <c r="N394" i="3"/>
  <c r="N479" i="3"/>
  <c r="M89" i="3"/>
  <c r="M190" i="3"/>
  <c r="M394" i="3"/>
  <c r="M479" i="3"/>
  <c r="L89" i="3"/>
  <c r="L190" i="3"/>
  <c r="L394" i="3"/>
  <c r="L479" i="3"/>
  <c r="K89" i="3"/>
  <c r="K190" i="3"/>
  <c r="K394" i="3"/>
  <c r="K479" i="3"/>
  <c r="J89" i="3"/>
  <c r="J190" i="3"/>
  <c r="J394" i="3"/>
  <c r="J479" i="3"/>
  <c r="I89" i="3"/>
  <c r="I190" i="3"/>
  <c r="I394" i="3"/>
  <c r="I479" i="3"/>
  <c r="H89" i="3"/>
  <c r="H190" i="3"/>
  <c r="H394" i="3"/>
  <c r="H479" i="3"/>
  <c r="G89" i="3"/>
  <c r="G190" i="3"/>
  <c r="G394" i="3"/>
  <c r="G479" i="3"/>
  <c r="F89" i="3"/>
  <c r="F190" i="3"/>
  <c r="F394" i="3"/>
  <c r="F479" i="3"/>
  <c r="E89" i="3"/>
  <c r="E190" i="3"/>
  <c r="E394" i="3"/>
  <c r="E479" i="3"/>
  <c r="N88" i="3"/>
  <c r="N189" i="3"/>
  <c r="N393" i="3"/>
  <c r="N478" i="3"/>
  <c r="M88" i="3"/>
  <c r="M189" i="3"/>
  <c r="M393" i="3"/>
  <c r="M478" i="3"/>
  <c r="L88" i="3"/>
  <c r="L189" i="3"/>
  <c r="L393" i="3"/>
  <c r="L478" i="3"/>
  <c r="K88" i="3"/>
  <c r="K189" i="3"/>
  <c r="K393" i="3"/>
  <c r="K478" i="3"/>
  <c r="J88" i="3"/>
  <c r="J189" i="3"/>
  <c r="J393" i="3"/>
  <c r="J478" i="3"/>
  <c r="I88" i="3"/>
  <c r="I189" i="3"/>
  <c r="I393" i="3"/>
  <c r="I478" i="3"/>
  <c r="H88" i="3"/>
  <c r="H189" i="3"/>
  <c r="H393" i="3"/>
  <c r="H478" i="3"/>
  <c r="G88" i="3"/>
  <c r="G189" i="3"/>
  <c r="G393" i="3"/>
  <c r="G478" i="3"/>
  <c r="F88" i="3"/>
  <c r="F189" i="3"/>
  <c r="F393" i="3"/>
  <c r="F478" i="3"/>
  <c r="E88" i="3"/>
  <c r="E189" i="3"/>
  <c r="E393" i="3"/>
  <c r="E478" i="3"/>
  <c r="N87" i="3"/>
  <c r="N90" i="3"/>
  <c r="M87" i="3"/>
  <c r="M90" i="3"/>
  <c r="L87" i="3"/>
  <c r="L90" i="3"/>
  <c r="K87" i="3"/>
  <c r="K90" i="3"/>
  <c r="J87" i="3"/>
  <c r="J90" i="3"/>
  <c r="I87" i="3"/>
  <c r="I90" i="3"/>
  <c r="H87" i="3"/>
  <c r="H90" i="3"/>
  <c r="G87" i="3"/>
  <c r="G90" i="3"/>
  <c r="F87" i="3"/>
  <c r="F90" i="3"/>
  <c r="E87" i="3"/>
  <c r="E90" i="3"/>
  <c r="E75" i="3"/>
  <c r="E76" i="3"/>
  <c r="E177" i="3"/>
  <c r="E381" i="3"/>
  <c r="E466" i="3"/>
  <c r="E77" i="3"/>
  <c r="E78" i="3"/>
  <c r="E179" i="3"/>
  <c r="E79" i="3"/>
  <c r="E80" i="3"/>
  <c r="E181" i="3"/>
  <c r="E385" i="3"/>
  <c r="E470" i="3"/>
  <c r="E81" i="3"/>
  <c r="E82" i="3"/>
  <c r="E183" i="3"/>
  <c r="E83" i="3"/>
  <c r="E84" i="3"/>
  <c r="E185" i="3"/>
  <c r="E389" i="3"/>
  <c r="E474" i="3"/>
  <c r="E85" i="3"/>
  <c r="E86" i="3"/>
  <c r="N85" i="3"/>
  <c r="N186" i="3"/>
  <c r="N390" i="3"/>
  <c r="N475" i="3"/>
  <c r="M85" i="3"/>
  <c r="M186" i="3"/>
  <c r="M390" i="3"/>
  <c r="M475" i="3"/>
  <c r="L85" i="3"/>
  <c r="L186" i="3"/>
  <c r="L390" i="3"/>
  <c r="L475" i="3"/>
  <c r="K85" i="3"/>
  <c r="K186" i="3"/>
  <c r="K390" i="3"/>
  <c r="K475" i="3"/>
  <c r="J85" i="3"/>
  <c r="J186" i="3"/>
  <c r="J390" i="3"/>
  <c r="J475" i="3"/>
  <c r="I85" i="3"/>
  <c r="I186" i="3"/>
  <c r="I390" i="3"/>
  <c r="I475" i="3"/>
  <c r="H85" i="3"/>
  <c r="H186" i="3"/>
  <c r="H390" i="3"/>
  <c r="H475" i="3"/>
  <c r="G85" i="3"/>
  <c r="G186" i="3"/>
  <c r="G390" i="3"/>
  <c r="G475" i="3"/>
  <c r="F85" i="3"/>
  <c r="F186" i="3"/>
  <c r="F390" i="3"/>
  <c r="F475" i="3"/>
  <c r="E186" i="3"/>
  <c r="E390" i="3"/>
  <c r="E475" i="3"/>
  <c r="N84" i="3"/>
  <c r="N185" i="3"/>
  <c r="N389" i="3"/>
  <c r="N474" i="3"/>
  <c r="M84" i="3"/>
  <c r="M185" i="3"/>
  <c r="M389" i="3"/>
  <c r="M474" i="3"/>
  <c r="L84" i="3"/>
  <c r="L185" i="3"/>
  <c r="L389" i="3"/>
  <c r="L474" i="3"/>
  <c r="K84" i="3"/>
  <c r="K185" i="3"/>
  <c r="K389" i="3"/>
  <c r="K474" i="3"/>
  <c r="J84" i="3"/>
  <c r="J185" i="3"/>
  <c r="J389" i="3"/>
  <c r="J474" i="3"/>
  <c r="I84" i="3"/>
  <c r="I185" i="3"/>
  <c r="I389" i="3"/>
  <c r="I474" i="3"/>
  <c r="H84" i="3"/>
  <c r="H185" i="3"/>
  <c r="H389" i="3"/>
  <c r="H474" i="3"/>
  <c r="G84" i="3"/>
  <c r="G185" i="3"/>
  <c r="G389" i="3"/>
  <c r="G474" i="3"/>
  <c r="F84" i="3"/>
  <c r="F185" i="3"/>
  <c r="F389" i="3"/>
  <c r="F474" i="3"/>
  <c r="N83" i="3"/>
  <c r="N184" i="3"/>
  <c r="N388" i="3"/>
  <c r="N473" i="3"/>
  <c r="M83" i="3"/>
  <c r="M184" i="3"/>
  <c r="M388" i="3"/>
  <c r="M473" i="3"/>
  <c r="L83" i="3"/>
  <c r="L184" i="3"/>
  <c r="L388" i="3"/>
  <c r="L473" i="3"/>
  <c r="K83" i="3"/>
  <c r="K184" i="3"/>
  <c r="K388" i="3"/>
  <c r="K473" i="3"/>
  <c r="J83" i="3"/>
  <c r="J184" i="3"/>
  <c r="J388" i="3"/>
  <c r="J473" i="3"/>
  <c r="I83" i="3"/>
  <c r="I184" i="3"/>
  <c r="I388" i="3"/>
  <c r="I473" i="3"/>
  <c r="H83" i="3"/>
  <c r="H184" i="3"/>
  <c r="H388" i="3"/>
  <c r="H473" i="3"/>
  <c r="G83" i="3"/>
  <c r="G184" i="3"/>
  <c r="G388" i="3"/>
  <c r="G473" i="3"/>
  <c r="F83" i="3"/>
  <c r="F184" i="3"/>
  <c r="F388" i="3"/>
  <c r="F473" i="3"/>
  <c r="E184" i="3"/>
  <c r="E388" i="3"/>
  <c r="E473" i="3"/>
  <c r="N82" i="3"/>
  <c r="N183" i="3"/>
  <c r="N387" i="3"/>
  <c r="N472" i="3"/>
  <c r="M82" i="3"/>
  <c r="M183" i="3"/>
  <c r="M387" i="3"/>
  <c r="M472" i="3"/>
  <c r="L82" i="3"/>
  <c r="L183" i="3"/>
  <c r="L387" i="3"/>
  <c r="L472" i="3"/>
  <c r="K82" i="3"/>
  <c r="K183" i="3"/>
  <c r="K387" i="3"/>
  <c r="K472" i="3"/>
  <c r="J82" i="3"/>
  <c r="J183" i="3"/>
  <c r="J387" i="3"/>
  <c r="J472" i="3"/>
  <c r="I82" i="3"/>
  <c r="I183" i="3"/>
  <c r="I387" i="3"/>
  <c r="I472" i="3"/>
  <c r="H82" i="3"/>
  <c r="H183" i="3"/>
  <c r="H387" i="3"/>
  <c r="H472" i="3"/>
  <c r="G82" i="3"/>
  <c r="G183" i="3"/>
  <c r="G387" i="3"/>
  <c r="G472" i="3"/>
  <c r="F82" i="3"/>
  <c r="F183" i="3"/>
  <c r="F387" i="3"/>
  <c r="F472" i="3"/>
  <c r="E387" i="3"/>
  <c r="E472" i="3"/>
  <c r="N81" i="3"/>
  <c r="N182" i="3"/>
  <c r="N386" i="3"/>
  <c r="N471" i="3"/>
  <c r="M81" i="3"/>
  <c r="M182" i="3"/>
  <c r="M386" i="3"/>
  <c r="M471" i="3"/>
  <c r="L81" i="3"/>
  <c r="L182" i="3"/>
  <c r="L386" i="3"/>
  <c r="L471" i="3"/>
  <c r="K81" i="3"/>
  <c r="K182" i="3"/>
  <c r="K386" i="3"/>
  <c r="K471" i="3"/>
  <c r="J81" i="3"/>
  <c r="J182" i="3"/>
  <c r="J386" i="3"/>
  <c r="J471" i="3"/>
  <c r="I81" i="3"/>
  <c r="I182" i="3"/>
  <c r="I386" i="3"/>
  <c r="I471" i="3"/>
  <c r="H81" i="3"/>
  <c r="H182" i="3"/>
  <c r="H386" i="3"/>
  <c r="H471" i="3"/>
  <c r="G81" i="3"/>
  <c r="G182" i="3"/>
  <c r="G386" i="3"/>
  <c r="G471" i="3"/>
  <c r="F81" i="3"/>
  <c r="F182" i="3"/>
  <c r="F386" i="3"/>
  <c r="F471" i="3"/>
  <c r="E182" i="3"/>
  <c r="E386" i="3"/>
  <c r="E471" i="3"/>
  <c r="N80" i="3"/>
  <c r="N181" i="3"/>
  <c r="N385" i="3"/>
  <c r="N470" i="3"/>
  <c r="M80" i="3"/>
  <c r="M181" i="3"/>
  <c r="M385" i="3"/>
  <c r="M470" i="3"/>
  <c r="L80" i="3"/>
  <c r="L181" i="3"/>
  <c r="L385" i="3"/>
  <c r="L470" i="3"/>
  <c r="K80" i="3"/>
  <c r="K181" i="3"/>
  <c r="K385" i="3"/>
  <c r="K470" i="3"/>
  <c r="J80" i="3"/>
  <c r="J181" i="3"/>
  <c r="J385" i="3"/>
  <c r="J470" i="3"/>
  <c r="I80" i="3"/>
  <c r="I181" i="3"/>
  <c r="I385" i="3"/>
  <c r="I470" i="3"/>
  <c r="H80" i="3"/>
  <c r="H181" i="3"/>
  <c r="H385" i="3"/>
  <c r="H470" i="3"/>
  <c r="G80" i="3"/>
  <c r="G181" i="3"/>
  <c r="G385" i="3"/>
  <c r="G470" i="3"/>
  <c r="F80" i="3"/>
  <c r="F181" i="3"/>
  <c r="F385" i="3"/>
  <c r="F470" i="3"/>
  <c r="N79" i="3"/>
  <c r="N180" i="3"/>
  <c r="N384" i="3"/>
  <c r="N469" i="3"/>
  <c r="M79" i="3"/>
  <c r="M180" i="3"/>
  <c r="M384" i="3"/>
  <c r="M469" i="3"/>
  <c r="L79" i="3"/>
  <c r="L180" i="3"/>
  <c r="L384" i="3"/>
  <c r="L469" i="3"/>
  <c r="K79" i="3"/>
  <c r="K180" i="3"/>
  <c r="K384" i="3"/>
  <c r="K469" i="3"/>
  <c r="J79" i="3"/>
  <c r="J180" i="3"/>
  <c r="J384" i="3"/>
  <c r="J469" i="3"/>
  <c r="I79" i="3"/>
  <c r="I180" i="3"/>
  <c r="I384" i="3"/>
  <c r="I469" i="3"/>
  <c r="H79" i="3"/>
  <c r="H180" i="3"/>
  <c r="H384" i="3"/>
  <c r="H469" i="3"/>
  <c r="G79" i="3"/>
  <c r="G180" i="3"/>
  <c r="G384" i="3"/>
  <c r="G469" i="3"/>
  <c r="F79" i="3"/>
  <c r="F180" i="3"/>
  <c r="F384" i="3"/>
  <c r="F469" i="3"/>
  <c r="E180" i="3"/>
  <c r="E384" i="3"/>
  <c r="E469" i="3"/>
  <c r="N78" i="3"/>
  <c r="N179" i="3"/>
  <c r="N383" i="3"/>
  <c r="N468" i="3"/>
  <c r="M78" i="3"/>
  <c r="M179" i="3"/>
  <c r="M383" i="3"/>
  <c r="M468" i="3"/>
  <c r="L78" i="3"/>
  <c r="L179" i="3"/>
  <c r="L383" i="3"/>
  <c r="L468" i="3"/>
  <c r="K78" i="3"/>
  <c r="K179" i="3"/>
  <c r="K383" i="3"/>
  <c r="K468" i="3"/>
  <c r="J78" i="3"/>
  <c r="J179" i="3"/>
  <c r="J383" i="3"/>
  <c r="J468" i="3"/>
  <c r="I78" i="3"/>
  <c r="I179" i="3"/>
  <c r="I383" i="3"/>
  <c r="I468" i="3"/>
  <c r="H78" i="3"/>
  <c r="H179" i="3"/>
  <c r="H383" i="3"/>
  <c r="H468" i="3"/>
  <c r="G78" i="3"/>
  <c r="G179" i="3"/>
  <c r="G383" i="3"/>
  <c r="G468" i="3"/>
  <c r="F78" i="3"/>
  <c r="F179" i="3"/>
  <c r="F383" i="3"/>
  <c r="F468" i="3"/>
  <c r="E383" i="3"/>
  <c r="E468" i="3"/>
  <c r="N77" i="3"/>
  <c r="N178" i="3"/>
  <c r="N382" i="3"/>
  <c r="N467" i="3"/>
  <c r="M77" i="3"/>
  <c r="M178" i="3"/>
  <c r="M382" i="3"/>
  <c r="M467" i="3"/>
  <c r="L77" i="3"/>
  <c r="L178" i="3"/>
  <c r="L382" i="3"/>
  <c r="L467" i="3"/>
  <c r="K77" i="3"/>
  <c r="K178" i="3"/>
  <c r="K187" i="3"/>
  <c r="J77" i="3"/>
  <c r="J178" i="3"/>
  <c r="J382" i="3"/>
  <c r="J467" i="3"/>
  <c r="I77" i="3"/>
  <c r="I178" i="3"/>
  <c r="I382" i="3"/>
  <c r="I467" i="3"/>
  <c r="H77" i="3"/>
  <c r="H178" i="3"/>
  <c r="H382" i="3"/>
  <c r="H467" i="3"/>
  <c r="G77" i="3"/>
  <c r="G178" i="3"/>
  <c r="G382" i="3"/>
  <c r="G467" i="3"/>
  <c r="F77" i="3"/>
  <c r="F178" i="3"/>
  <c r="F382" i="3"/>
  <c r="F467" i="3"/>
  <c r="E178" i="3"/>
  <c r="E382" i="3"/>
  <c r="E467" i="3"/>
  <c r="N76" i="3"/>
  <c r="N177" i="3"/>
  <c r="N381" i="3"/>
  <c r="N466" i="3"/>
  <c r="M76" i="3"/>
  <c r="M177" i="3"/>
  <c r="M381" i="3"/>
  <c r="M466" i="3"/>
  <c r="L76" i="3"/>
  <c r="L177" i="3"/>
  <c r="L381" i="3"/>
  <c r="L466" i="3"/>
  <c r="K76" i="3"/>
  <c r="K177" i="3"/>
  <c r="K381" i="3"/>
  <c r="K466" i="3"/>
  <c r="J76" i="3"/>
  <c r="J177" i="3"/>
  <c r="J381" i="3"/>
  <c r="J466" i="3"/>
  <c r="I76" i="3"/>
  <c r="I177" i="3"/>
  <c r="I381" i="3"/>
  <c r="I466" i="3"/>
  <c r="H76" i="3"/>
  <c r="H177" i="3"/>
  <c r="H381" i="3"/>
  <c r="H466" i="3"/>
  <c r="G76" i="3"/>
  <c r="G177" i="3"/>
  <c r="G381" i="3"/>
  <c r="G466" i="3"/>
  <c r="F76" i="3"/>
  <c r="F177" i="3"/>
  <c r="F381" i="3"/>
  <c r="F466" i="3"/>
  <c r="N75" i="3"/>
  <c r="M75" i="3"/>
  <c r="M176" i="3"/>
  <c r="L75" i="3"/>
  <c r="L86" i="3"/>
  <c r="L91" i="3"/>
  <c r="K75" i="3"/>
  <c r="K86" i="3"/>
  <c r="K91" i="3"/>
  <c r="J75" i="3"/>
  <c r="I75" i="3"/>
  <c r="I176" i="3"/>
  <c r="H75" i="3"/>
  <c r="G75" i="3"/>
  <c r="G176" i="3"/>
  <c r="G380" i="3"/>
  <c r="G465" i="3"/>
  <c r="F75" i="3"/>
  <c r="N73" i="3"/>
  <c r="N69" i="3"/>
  <c r="N74" i="3"/>
  <c r="M73" i="3"/>
  <c r="M69" i="3"/>
  <c r="M74" i="3"/>
  <c r="L73" i="3"/>
  <c r="L74" i="3"/>
  <c r="K73" i="3"/>
  <c r="J73" i="3"/>
  <c r="J69" i="3"/>
  <c r="J74" i="3"/>
  <c r="I73" i="3"/>
  <c r="I69" i="3"/>
  <c r="I74" i="3"/>
  <c r="H73" i="3"/>
  <c r="H74" i="3"/>
  <c r="G73" i="3"/>
  <c r="F73" i="3"/>
  <c r="F69" i="3"/>
  <c r="F74" i="3"/>
  <c r="E73" i="3"/>
  <c r="E69" i="3"/>
  <c r="E74" i="3"/>
  <c r="L69" i="3"/>
  <c r="K69" i="3"/>
  <c r="K74" i="3"/>
  <c r="H69" i="3"/>
  <c r="G69" i="3"/>
  <c r="G74" i="3"/>
  <c r="N56" i="3"/>
  <c r="N57" i="3"/>
  <c r="M56" i="3"/>
  <c r="L56" i="3"/>
  <c r="L52" i="3"/>
  <c r="L57" i="3"/>
  <c r="K56" i="3"/>
  <c r="K52" i="3"/>
  <c r="K57" i="3"/>
  <c r="J56" i="3"/>
  <c r="J57" i="3"/>
  <c r="I56" i="3"/>
  <c r="H56" i="3"/>
  <c r="H52" i="3"/>
  <c r="H57" i="3"/>
  <c r="G56" i="3"/>
  <c r="G52" i="3"/>
  <c r="G57" i="3"/>
  <c r="F56" i="3"/>
  <c r="F57" i="3"/>
  <c r="E56" i="3"/>
  <c r="N52" i="3"/>
  <c r="M52" i="3"/>
  <c r="M57" i="3"/>
  <c r="J52" i="3"/>
  <c r="I52" i="3"/>
  <c r="I57" i="3"/>
  <c r="F52" i="3"/>
  <c r="E52" i="3"/>
  <c r="E57" i="3"/>
  <c r="N39" i="3"/>
  <c r="N35" i="3"/>
  <c r="N40" i="3"/>
  <c r="M39" i="3"/>
  <c r="M35" i="3"/>
  <c r="M40" i="3"/>
  <c r="L39" i="3"/>
  <c r="L40" i="3"/>
  <c r="K39" i="3"/>
  <c r="J39" i="3"/>
  <c r="J35" i="3"/>
  <c r="J40" i="3"/>
  <c r="I39" i="3"/>
  <c r="I35" i="3"/>
  <c r="I40" i="3"/>
  <c r="H39" i="3"/>
  <c r="G39" i="3"/>
  <c r="F39" i="3"/>
  <c r="F35" i="3"/>
  <c r="F40" i="3"/>
  <c r="E39" i="3"/>
  <c r="E35" i="3"/>
  <c r="E40" i="3"/>
  <c r="L35" i="3"/>
  <c r="K35" i="3"/>
  <c r="K40" i="3"/>
  <c r="H35" i="3"/>
  <c r="G35" i="3"/>
  <c r="G40" i="3"/>
  <c r="N22" i="3"/>
  <c r="N23" i="3"/>
  <c r="M22" i="3"/>
  <c r="L22" i="3"/>
  <c r="L18" i="3"/>
  <c r="L23" i="3"/>
  <c r="K22" i="3"/>
  <c r="K18" i="3"/>
  <c r="K23" i="3"/>
  <c r="J22" i="3"/>
  <c r="J23" i="3"/>
  <c r="I22" i="3"/>
  <c r="H22" i="3"/>
  <c r="H18" i="3"/>
  <c r="H23" i="3"/>
  <c r="G22" i="3"/>
  <c r="G18" i="3"/>
  <c r="G23" i="3"/>
  <c r="F22" i="3"/>
  <c r="F23" i="3"/>
  <c r="E22" i="3"/>
  <c r="N18" i="3"/>
  <c r="M18" i="3"/>
  <c r="M23" i="3"/>
  <c r="J18" i="3"/>
  <c r="I18" i="3"/>
  <c r="I23" i="3"/>
  <c r="F18" i="3"/>
  <c r="E18" i="3"/>
  <c r="E23" i="3"/>
  <c r="M86" i="5"/>
  <c r="M91" i="5"/>
  <c r="N86" i="5"/>
  <c r="N91" i="5"/>
  <c r="F380" i="5"/>
  <c r="F465" i="5"/>
  <c r="J380" i="5"/>
  <c r="J187" i="5"/>
  <c r="N380" i="5"/>
  <c r="N187" i="5"/>
  <c r="H86" i="5"/>
  <c r="H91" i="5"/>
  <c r="L86" i="5"/>
  <c r="L91" i="5"/>
  <c r="J175" i="5"/>
  <c r="N175" i="5"/>
  <c r="G379" i="5"/>
  <c r="K379" i="5"/>
  <c r="K380" i="5"/>
  <c r="K465" i="5"/>
  <c r="K476" i="5"/>
  <c r="L379" i="5"/>
  <c r="H187" i="5"/>
  <c r="H380" i="5"/>
  <c r="H391" i="5"/>
  <c r="L380" i="5"/>
  <c r="F86" i="5"/>
  <c r="F91" i="5"/>
  <c r="J86" i="5"/>
  <c r="J91" i="5"/>
  <c r="E379" i="5"/>
  <c r="E380" i="5"/>
  <c r="M187" i="5"/>
  <c r="K86" i="5"/>
  <c r="F379" i="5"/>
  <c r="H395" i="5"/>
  <c r="H396" i="5"/>
  <c r="L477" i="5"/>
  <c r="L480" i="5"/>
  <c r="L481" i="5"/>
  <c r="L395" i="5"/>
  <c r="L396" i="5"/>
  <c r="F191" i="5"/>
  <c r="F192" i="5"/>
  <c r="J191" i="5"/>
  <c r="J192" i="5"/>
  <c r="N191" i="5"/>
  <c r="N192" i="5"/>
  <c r="E477" i="5"/>
  <c r="E480" i="5"/>
  <c r="E481" i="5"/>
  <c r="E395" i="5"/>
  <c r="E396" i="5"/>
  <c r="I477" i="5"/>
  <c r="I480" i="5"/>
  <c r="I481" i="5"/>
  <c r="I395" i="5"/>
  <c r="I396" i="5"/>
  <c r="M477" i="5"/>
  <c r="M480" i="5"/>
  <c r="M481" i="5"/>
  <c r="M395" i="5"/>
  <c r="M396" i="5"/>
  <c r="G191" i="5"/>
  <c r="G192" i="5"/>
  <c r="K191" i="5"/>
  <c r="K192" i="5"/>
  <c r="F477" i="5"/>
  <c r="F480" i="5"/>
  <c r="F481" i="5"/>
  <c r="F395" i="5"/>
  <c r="F396" i="5"/>
  <c r="J477" i="5"/>
  <c r="J480" i="5"/>
  <c r="J481" i="5"/>
  <c r="J395" i="5"/>
  <c r="J396" i="5"/>
  <c r="N477" i="5"/>
  <c r="N480" i="5"/>
  <c r="N481" i="5"/>
  <c r="N395" i="5"/>
  <c r="N396" i="5"/>
  <c r="H191" i="5"/>
  <c r="H192" i="5"/>
  <c r="L191" i="5"/>
  <c r="L192" i="5"/>
  <c r="G477" i="5"/>
  <c r="G480" i="5"/>
  <c r="G481" i="5"/>
  <c r="G395" i="5"/>
  <c r="G396" i="5"/>
  <c r="K477" i="5"/>
  <c r="K480" i="5"/>
  <c r="K481" i="5"/>
  <c r="K395" i="5"/>
  <c r="K396" i="5"/>
  <c r="E191" i="5"/>
  <c r="E192" i="5"/>
  <c r="I191" i="5"/>
  <c r="I192" i="5"/>
  <c r="M191" i="5"/>
  <c r="M192" i="5"/>
  <c r="E176" i="3"/>
  <c r="E380" i="3"/>
  <c r="K176" i="3"/>
  <c r="M380" i="3"/>
  <c r="L176" i="3"/>
  <c r="L380" i="3"/>
  <c r="I379" i="3"/>
  <c r="I86" i="3"/>
  <c r="M86" i="3"/>
  <c r="J477" i="3"/>
  <c r="J480" i="3"/>
  <c r="J481" i="3"/>
  <c r="J395" i="3"/>
  <c r="J396" i="3"/>
  <c r="H191" i="3"/>
  <c r="H192" i="3"/>
  <c r="L191" i="3"/>
  <c r="L192" i="3"/>
  <c r="G477" i="3"/>
  <c r="G480" i="3"/>
  <c r="G481" i="3"/>
  <c r="G396" i="3"/>
  <c r="E191" i="3"/>
  <c r="E192" i="3"/>
  <c r="I191" i="3"/>
  <c r="I192" i="3"/>
  <c r="M191" i="3"/>
  <c r="M192" i="3"/>
  <c r="H477" i="3"/>
  <c r="H480" i="3"/>
  <c r="H481" i="3"/>
  <c r="H395" i="3"/>
  <c r="H396" i="3"/>
  <c r="L480" i="3"/>
  <c r="L481" i="3"/>
  <c r="L395" i="3"/>
  <c r="L396" i="3"/>
  <c r="E477" i="3"/>
  <c r="E480" i="3"/>
  <c r="E481" i="3"/>
  <c r="E396" i="3"/>
  <c r="I480" i="3"/>
  <c r="I481" i="3"/>
  <c r="I395" i="3"/>
  <c r="I396" i="3"/>
  <c r="M477" i="3"/>
  <c r="M480" i="3"/>
  <c r="M481" i="3"/>
  <c r="M396" i="3"/>
  <c r="G191" i="3"/>
  <c r="G192" i="3"/>
  <c r="E465" i="5"/>
  <c r="K391" i="5"/>
  <c r="M465" i="3"/>
  <c r="E187" i="3"/>
  <c r="K380" i="3"/>
  <c r="E465" i="3"/>
  <c r="E391" i="3"/>
  <c r="C15" i="398"/>
  <c r="C37" i="398"/>
  <c r="L51" i="462"/>
  <c r="M391" i="3"/>
  <c r="G476" i="3"/>
  <c r="E476" i="3"/>
  <c r="K465" i="3"/>
  <c r="L187" i="3"/>
  <c r="G391" i="3"/>
  <c r="G86" i="3"/>
  <c r="G187" i="3"/>
  <c r="H40" i="3"/>
  <c r="H176" i="3"/>
  <c r="H86" i="3"/>
  <c r="H91" i="3"/>
  <c r="H108" i="3"/>
  <c r="N108" i="3"/>
  <c r="H124" i="3"/>
  <c r="J158" i="3"/>
  <c r="K392" i="3"/>
  <c r="K191" i="3"/>
  <c r="K192" i="3"/>
  <c r="H226" i="3"/>
  <c r="K379" i="3"/>
  <c r="F389" i="5"/>
  <c r="F187" i="5"/>
  <c r="I374" i="5"/>
  <c r="I379" i="5"/>
  <c r="I380" i="5"/>
  <c r="M374" i="5"/>
  <c r="M379" i="5"/>
  <c r="M380" i="5"/>
  <c r="L391" i="3"/>
  <c r="L465" i="3"/>
  <c r="L476" i="3"/>
  <c r="E186" i="5"/>
  <c r="E86" i="5"/>
  <c r="M476" i="3"/>
  <c r="L465" i="5"/>
  <c r="N465" i="5"/>
  <c r="N476" i="5"/>
  <c r="I380" i="3"/>
  <c r="I187" i="3"/>
  <c r="M187" i="3"/>
  <c r="G176" i="5"/>
  <c r="G86" i="5"/>
  <c r="G91" i="5"/>
  <c r="I184" i="5"/>
  <c r="I86" i="5"/>
  <c r="F191" i="3"/>
  <c r="F192" i="3"/>
  <c r="F392" i="3"/>
  <c r="F176" i="3"/>
  <c r="F86" i="3"/>
  <c r="F91" i="3"/>
  <c r="J176" i="3"/>
  <c r="J86" i="3"/>
  <c r="J91" i="3"/>
  <c r="N176" i="3"/>
  <c r="N86" i="3"/>
  <c r="N91" i="3"/>
  <c r="K382" i="3"/>
  <c r="K467" i="3"/>
  <c r="E91" i="3"/>
  <c r="G91" i="3"/>
  <c r="I91" i="3"/>
  <c r="M91" i="3"/>
  <c r="F141" i="3"/>
  <c r="H362" i="3"/>
  <c r="L390" i="5"/>
  <c r="L475" i="5"/>
  <c r="L187" i="5"/>
  <c r="K189" i="5"/>
  <c r="K393" i="5"/>
  <c r="K478" i="5"/>
  <c r="K90" i="5"/>
  <c r="K91" i="5"/>
  <c r="J465" i="5"/>
  <c r="H465" i="5"/>
  <c r="H476" i="5"/>
  <c r="N392" i="3"/>
  <c r="M294" i="3"/>
  <c r="G311" i="3"/>
  <c r="N311" i="3"/>
  <c r="E328" i="3"/>
  <c r="G328" i="3"/>
  <c r="K362" i="3"/>
  <c r="H374" i="3"/>
  <c r="H379" i="3"/>
  <c r="G413" i="3"/>
  <c r="E430" i="3"/>
  <c r="M430" i="3"/>
  <c r="K447" i="3"/>
  <c r="I464" i="3"/>
  <c r="E23" i="5"/>
  <c r="E40" i="5"/>
  <c r="M40" i="5"/>
  <c r="K57" i="5"/>
  <c r="F74" i="5"/>
  <c r="E90" i="5"/>
  <c r="I90" i="5"/>
  <c r="I91" i="5"/>
  <c r="N393" i="5"/>
  <c r="N478" i="5"/>
  <c r="I141" i="5"/>
  <c r="E226" i="5"/>
  <c r="E328" i="5"/>
  <c r="J311" i="3"/>
  <c r="F374" i="3"/>
  <c r="F379" i="3"/>
  <c r="N374" i="3"/>
  <c r="N379" i="3"/>
  <c r="E294" i="3"/>
  <c r="G294" i="3"/>
  <c r="F311" i="3"/>
  <c r="M328" i="3"/>
  <c r="L374" i="3"/>
  <c r="L379" i="3"/>
  <c r="J378" i="3"/>
  <c r="J379" i="3"/>
  <c r="K413" i="3"/>
  <c r="I430" i="3"/>
  <c r="G447" i="3"/>
  <c r="E464" i="3"/>
  <c r="M464" i="3"/>
  <c r="K23" i="5"/>
  <c r="I40" i="5"/>
  <c r="G57" i="5"/>
  <c r="M260" i="5"/>
  <c r="J124" i="5"/>
  <c r="N158" i="5"/>
  <c r="J209" i="5"/>
  <c r="N226" i="5"/>
  <c r="F260" i="5"/>
  <c r="L277" i="5"/>
  <c r="H311" i="5"/>
  <c r="N328" i="5"/>
  <c r="H362" i="5"/>
  <c r="J390" i="5"/>
  <c r="J475" i="5"/>
  <c r="N390" i="5"/>
  <c r="N475" i="5"/>
  <c r="F158" i="5"/>
  <c r="H175" i="5"/>
  <c r="F226" i="5"/>
  <c r="H243" i="5"/>
  <c r="N260" i="5"/>
  <c r="J294" i="5"/>
  <c r="F328" i="5"/>
  <c r="J345" i="5"/>
  <c r="N196" i="462"/>
  <c r="N212" i="462"/>
  <c r="N76" i="462"/>
  <c r="N92" i="462"/>
  <c r="N108" i="462"/>
  <c r="N124" i="462"/>
  <c r="N140" i="462"/>
  <c r="N156" i="462"/>
  <c r="N192" i="462"/>
  <c r="N208" i="462"/>
  <c r="N224" i="462"/>
  <c r="N188" i="462"/>
  <c r="N204" i="462"/>
  <c r="N220" i="462"/>
  <c r="R51" i="462"/>
  <c r="N168" i="462"/>
  <c r="N184" i="462"/>
  <c r="N200" i="462"/>
  <c r="N216" i="462"/>
  <c r="N164" i="462"/>
  <c r="N180" i="462"/>
  <c r="N172" i="462"/>
  <c r="N68" i="462"/>
  <c r="N176" i="462"/>
  <c r="A3" i="450"/>
  <c r="A3" i="456"/>
  <c r="A3" i="458"/>
  <c r="A3" i="398"/>
  <c r="A3" i="462"/>
  <c r="N63" i="462"/>
  <c r="F64" i="462"/>
  <c r="L64" i="462"/>
  <c r="J64" i="462"/>
  <c r="H64" i="462"/>
  <c r="M64" i="462"/>
  <c r="K64" i="462"/>
  <c r="I64" i="462"/>
  <c r="N61" i="462"/>
  <c r="N62" i="462"/>
  <c r="G64" i="462"/>
  <c r="J476" i="5"/>
  <c r="H187" i="3"/>
  <c r="H380" i="3"/>
  <c r="E91" i="5"/>
  <c r="N380" i="3"/>
  <c r="N187" i="3"/>
  <c r="F380" i="3"/>
  <c r="F187" i="3"/>
  <c r="F477" i="3"/>
  <c r="F480" i="3"/>
  <c r="F481" i="3"/>
  <c r="F395" i="3"/>
  <c r="F396" i="3"/>
  <c r="G380" i="5"/>
  <c r="G187" i="5"/>
  <c r="I391" i="3"/>
  <c r="I465" i="3"/>
  <c r="I476" i="3"/>
  <c r="L391" i="5"/>
  <c r="E390" i="5"/>
  <c r="E187" i="5"/>
  <c r="M391" i="5"/>
  <c r="M465" i="5"/>
  <c r="M476" i="5"/>
  <c r="L476" i="5"/>
  <c r="F474" i="5"/>
  <c r="F476" i="5"/>
  <c r="F391" i="5"/>
  <c r="K477" i="3"/>
  <c r="K480" i="3"/>
  <c r="K481" i="3"/>
  <c r="K395" i="3"/>
  <c r="K396" i="3"/>
  <c r="K391" i="3"/>
  <c r="N477" i="3"/>
  <c r="N480" i="3"/>
  <c r="N481" i="3"/>
  <c r="N395" i="3"/>
  <c r="N396" i="3"/>
  <c r="J187" i="3"/>
  <c r="J380" i="3"/>
  <c r="J391" i="5"/>
  <c r="I388" i="5"/>
  <c r="I473" i="5"/>
  <c r="I187" i="5"/>
  <c r="N391" i="5"/>
  <c r="I465" i="5"/>
  <c r="I476" i="5"/>
  <c r="K476" i="3"/>
  <c r="N64" i="462"/>
  <c r="G465" i="5"/>
  <c r="G476" i="5"/>
  <c r="G391" i="5"/>
  <c r="F465" i="3"/>
  <c r="F476" i="3"/>
  <c r="F391" i="3"/>
  <c r="I391" i="5"/>
  <c r="J465" i="3"/>
  <c r="J476" i="3"/>
  <c r="J391" i="3"/>
  <c r="N465" i="3"/>
  <c r="N476" i="3"/>
  <c r="N391" i="3"/>
  <c r="H465" i="3"/>
  <c r="H476" i="3"/>
  <c r="H391" i="3"/>
  <c r="E475" i="5"/>
  <c r="E476" i="5"/>
  <c r="E391" i="5"/>
  <c r="C18" i="450" l="1"/>
  <c r="C21" i="450" s="1"/>
  <c r="C22" i="450" s="1"/>
  <c r="D15" i="398" l="1"/>
</calcChain>
</file>

<file path=xl/comments1.xml><?xml version="1.0" encoding="utf-8"?>
<comments xmlns="http://schemas.openxmlformats.org/spreadsheetml/2006/main">
  <authors>
    <author>Bob</author>
  </authors>
  <commentList>
    <comment ref="A71" authorId="0" shapeId="0">
      <text>
        <r>
          <rPr>
            <b/>
            <sz val="8"/>
            <color indexed="81"/>
            <rFont val="Tahoma"/>
            <family val="2"/>
          </rPr>
          <t>Ofgem:</t>
        </r>
        <r>
          <rPr>
            <sz val="8"/>
            <color indexed="81"/>
            <rFont val="Tahoma"/>
            <family val="2"/>
          </rPr>
          <t xml:space="preserve">
Any concentration level at any location in the building. Data to include all GIB instances including those reportable under RIDDOR</t>
        </r>
      </text>
    </comment>
  </commentList>
</comments>
</file>

<file path=xl/sharedStrings.xml><?xml version="1.0" encoding="utf-8"?>
<sst xmlns="http://schemas.openxmlformats.org/spreadsheetml/2006/main" count="4005" uniqueCount="336">
  <si>
    <t>Business Plan Data Template</t>
  </si>
  <si>
    <t>TOTAL COST MATRIX - Cash typical costs (2009-10 prices, excluding RPE)</t>
  </si>
  <si>
    <t>GDPCR</t>
  </si>
  <si>
    <t>RIIO-GD1</t>
  </si>
  <si>
    <t>£'m</t>
  </si>
  <si>
    <t>Direct Activities</t>
  </si>
  <si>
    <t>Work Management</t>
  </si>
  <si>
    <t>Asset Management (Including Network Policy)</t>
  </si>
  <si>
    <t>Net Staff Costs (including agency  costs)</t>
  </si>
  <si>
    <t>Materials</t>
  </si>
  <si>
    <t>Subcontractors</t>
  </si>
  <si>
    <t>Provisions</t>
  </si>
  <si>
    <t>Street works</t>
  </si>
  <si>
    <t>Re-instatement</t>
  </si>
  <si>
    <t>Smart metering</t>
  </si>
  <si>
    <t>xoserve</t>
  </si>
  <si>
    <t xml:space="preserve">Other: </t>
  </si>
  <si>
    <t>Total Controllable Costs</t>
  </si>
  <si>
    <t>Shrinkage</t>
  </si>
  <si>
    <t>Pension deficit / surplus</t>
  </si>
  <si>
    <t>Licence/Network rate/Other</t>
  </si>
  <si>
    <t>Total Non-Controllable Cash Operating Costs</t>
  </si>
  <si>
    <t>Total Asset Management Costs</t>
  </si>
  <si>
    <t>Operations Management (Including Contract Management)</t>
  </si>
  <si>
    <t>Total Operations Management Costs</t>
  </si>
  <si>
    <t>Customer Management (including Customer Call Centre) &amp; Network Support (Include System Mapping)</t>
  </si>
  <si>
    <t>Total Customer Management Costs</t>
  </si>
  <si>
    <t>System Control</t>
  </si>
  <si>
    <t>Total System Control Costs</t>
  </si>
  <si>
    <t>Work Management Total</t>
  </si>
  <si>
    <t>Total Work Management Costs</t>
  </si>
  <si>
    <t>Work Execution</t>
  </si>
  <si>
    <t>Emergency</t>
  </si>
  <si>
    <t>Total Emergency Costs</t>
  </si>
  <si>
    <t>Repairs</t>
  </si>
  <si>
    <t>Total Repairs Costs</t>
  </si>
  <si>
    <t>Maintenance</t>
  </si>
  <si>
    <t>Total Maintenance Costs</t>
  </si>
  <si>
    <t>Independent Networks</t>
  </si>
  <si>
    <t>Total Independent Networks Costs</t>
  </si>
  <si>
    <t>Other Direct Activities</t>
  </si>
  <si>
    <t>Total Other Direct Activity Costs</t>
  </si>
  <si>
    <t>Total Direct Activities</t>
  </si>
  <si>
    <t>Total Direct Activities Costs</t>
  </si>
  <si>
    <t>Indirect Activities</t>
  </si>
  <si>
    <t>R&amp;D</t>
  </si>
  <si>
    <t>Total R&amp;D Costs</t>
  </si>
  <si>
    <t>IT &amp; Telecoms</t>
  </si>
  <si>
    <t>Total IT &amp; Telecoms Costs</t>
  </si>
  <si>
    <t>Property Mgt</t>
  </si>
  <si>
    <t>Total Property Managemet Costs</t>
  </si>
  <si>
    <t>Training &amp; Apprentices</t>
  </si>
  <si>
    <t>Total Training &amp; Apprentices Costs</t>
  </si>
  <si>
    <t>Insurance</t>
  </si>
  <si>
    <t>Total Insurance Costs</t>
  </si>
  <si>
    <t>HR</t>
  </si>
  <si>
    <t>Total HR Costs</t>
  </si>
  <si>
    <t>Finance, Audit and Regulation</t>
  </si>
  <si>
    <t>Total Finance, Audit and Regulation Costs</t>
  </si>
  <si>
    <t>Procurement</t>
  </si>
  <si>
    <t>Total Procurement Costs</t>
  </si>
  <si>
    <t>Stores and Logistics</t>
  </si>
  <si>
    <t>Total Stores and Logistics Costs</t>
  </si>
  <si>
    <t>CEO</t>
  </si>
  <si>
    <t>Total CEO Costs</t>
  </si>
  <si>
    <t>Total Indirect Activities</t>
  </si>
  <si>
    <t>Total Indirect Activities Costs</t>
  </si>
  <si>
    <t>Operating Costs - Price Controlled Activities</t>
  </si>
  <si>
    <t>Total Price Controlled Activity Costs</t>
  </si>
  <si>
    <t>De minimis Activity</t>
  </si>
  <si>
    <t>Total De minimis Activity Costs</t>
  </si>
  <si>
    <t>Excluded Services</t>
  </si>
  <si>
    <t>Total Excluded Services Costs</t>
  </si>
  <si>
    <t>Metering</t>
  </si>
  <si>
    <t>Total Metering Costs</t>
  </si>
  <si>
    <t>Consented</t>
  </si>
  <si>
    <t>Total Consented Costs</t>
  </si>
  <si>
    <t>Total Operating Costs</t>
  </si>
  <si>
    <t>Units</t>
  </si>
  <si>
    <t>Connections</t>
  </si>
  <si>
    <t>Total</t>
  </si>
  <si>
    <t>Number</t>
  </si>
  <si>
    <t>£m</t>
  </si>
  <si>
    <t>Cost</t>
  </si>
  <si>
    <t>km</t>
  </si>
  <si>
    <t>Capex</t>
  </si>
  <si>
    <t>Other</t>
  </si>
  <si>
    <t>check</t>
  </si>
  <si>
    <t>Repex</t>
  </si>
  <si>
    <t>Total Opex</t>
  </si>
  <si>
    <t>No.</t>
  </si>
  <si>
    <t xml:space="preserve">GIB events reportable under RIDDOR ie GIB &gt;= 20% LEL or  &gt; 10kg from spun/cast iron fracture or DI corrosion of mains of: </t>
  </si>
  <si>
    <t xml:space="preserve">GIB events (any % level) from spun/cast iron fracture or DI corrosion of mains of: </t>
  </si>
  <si>
    <t>Summary Capacity Utilisation</t>
  </si>
  <si>
    <t>&lt;/= 50%</t>
  </si>
  <si>
    <t>&gt;50% to &lt;/=70%</t>
  </si>
  <si>
    <t>&gt;70% to &lt;/=80%</t>
  </si>
  <si>
    <t>&gt;80% to &lt;/=100%</t>
  </si>
  <si>
    <t>&gt;100%</t>
  </si>
  <si>
    <t>Total no. of sites</t>
  </si>
  <si>
    <t>Mains Reinforcement</t>
  </si>
  <si>
    <t>Total repex</t>
  </si>
  <si>
    <t>Current year actuals</t>
  </si>
  <si>
    <t>Forecast</t>
  </si>
  <si>
    <t>Cost activity</t>
  </si>
  <si>
    <t xml:space="preserve"> Forecast RIIO Total</t>
  </si>
  <si>
    <t>Other Capex</t>
  </si>
  <si>
    <t>of which IT</t>
  </si>
  <si>
    <t>of which Vehicles</t>
  </si>
  <si>
    <t xml:space="preserve">Total Capex </t>
  </si>
  <si>
    <t xml:space="preserve">Total Repex </t>
  </si>
  <si>
    <t>Repair</t>
  </si>
  <si>
    <t>of which Xoserve</t>
  </si>
  <si>
    <t>Total Direct Opex</t>
  </si>
  <si>
    <t>Business support</t>
  </si>
  <si>
    <t>Total Indirect Opex</t>
  </si>
  <si>
    <t>Variance from previous year</t>
  </si>
  <si>
    <t>% Variance from previous year</t>
  </si>
  <si>
    <t>Variance from final proposals</t>
  </si>
  <si>
    <t>Ofgem Allowance (Post IQI) £m</t>
  </si>
  <si>
    <t>RIIO Total</t>
  </si>
  <si>
    <t>NTS exit costs</t>
  </si>
  <si>
    <t>Total non-controllable costs</t>
  </si>
  <si>
    <t>Throughput (GWh)</t>
  </si>
  <si>
    <t>Opex</t>
  </si>
  <si>
    <t>Total net expenditure</t>
  </si>
  <si>
    <t>Opex costs</t>
  </si>
  <si>
    <t>Repex costs</t>
  </si>
  <si>
    <t>Capex costs</t>
  </si>
  <si>
    <t>Total Opex costs</t>
  </si>
  <si>
    <t>Total Repex costs</t>
  </si>
  <si>
    <t>Total Capex cost</t>
  </si>
  <si>
    <t>Total opex</t>
  </si>
  <si>
    <t>Total capex</t>
  </si>
  <si>
    <t>Actuals</t>
  </si>
  <si>
    <t>Variance from final proposals adjusted with uncertainties</t>
  </si>
  <si>
    <t>% Variance from final proposals adjusted with uncertainties</t>
  </si>
  <si>
    <t>Uncertainty</t>
  </si>
  <si>
    <t>Streetworks</t>
  </si>
  <si>
    <t>Mains condition reports</t>
  </si>
  <si>
    <t>Service condition reports</t>
  </si>
  <si>
    <t> No. of holders removed</t>
  </si>
  <si>
    <t>Total mains reinforcement</t>
  </si>
  <si>
    <t>Total reinforcement Governors</t>
  </si>
  <si>
    <t>Total connection services</t>
  </si>
  <si>
    <t xml:space="preserve"> - New housing services</t>
  </si>
  <si>
    <t xml:space="preserve"> - Existing housing services</t>
  </si>
  <si>
    <t xml:space="preserve"> - Non- domestic services</t>
  </si>
  <si>
    <t xml:space="preserve"> - Fuel poor services </t>
  </si>
  <si>
    <t>Governor intervention</t>
  </si>
  <si>
    <t xml:space="preserve">Number </t>
  </si>
  <si>
    <t>No. of services transferred</t>
  </si>
  <si>
    <t>No. of services relaid</t>
  </si>
  <si>
    <t>Final proposals</t>
  </si>
  <si>
    <t>% Variance from final proposals</t>
  </si>
  <si>
    <t xml:space="preserve">Workload </t>
  </si>
  <si>
    <t>Scheme Identifier</t>
  </si>
  <si>
    <t>Start Date</t>
  </si>
  <si>
    <t>Finish Date</t>
  </si>
  <si>
    <t>Days to complete</t>
  </si>
  <si>
    <t>VFM 1</t>
  </si>
  <si>
    <t>VFM 2</t>
  </si>
  <si>
    <t>Overhead</t>
  </si>
  <si>
    <t>PDSA</t>
  </si>
  <si>
    <t>Master</t>
  </si>
  <si>
    <t>Licence/network/other</t>
  </si>
  <si>
    <t>NTS pensions contributions</t>
  </si>
  <si>
    <t>Total funded costs - including uncertainties</t>
  </si>
  <si>
    <t>2015/16</t>
  </si>
  <si>
    <t>SIUs</t>
  </si>
  <si>
    <t>Number of controlled gas escapes or controlled other gas emergencies reported</t>
  </si>
  <si>
    <t>HSE driven mains &amp; services</t>
  </si>
  <si>
    <t>Non-HSE driven mains &amp; services</t>
  </si>
  <si>
    <t>Multi occupancy buildings (MoBs)</t>
  </si>
  <si>
    <t>Total Controllable costs</t>
  </si>
  <si>
    <t>Non-Controllable costs</t>
  </si>
  <si>
    <t>Controllable costs by activity</t>
  </si>
  <si>
    <t>Previous year forecast</t>
  </si>
  <si>
    <t xml:space="preserve">Previous year RRP submission </t>
  </si>
  <si>
    <t>Of which:  uncertainties*:</t>
  </si>
  <si>
    <t>Total uncertainties*</t>
  </si>
  <si>
    <t>Total funded costs - excluding uncertainties*</t>
  </si>
  <si>
    <t>Total funded costs</t>
  </si>
  <si>
    <t>Total funded costs - including agreed uncertainties**</t>
  </si>
  <si>
    <t>* These are uncertainties where a reopener has yet to be triggered and no decision on setting an allowance has been made.</t>
  </si>
  <si>
    <t>** Agreed uncertainties are where a reopener has been triggered and a decision has been made by Ofgem.</t>
  </si>
  <si>
    <t>Northern Gas Networks PLC</t>
  </si>
  <si>
    <t xml:space="preserve">(1) Controllable </t>
  </si>
  <si>
    <t>(2) Non-controllable</t>
  </si>
  <si>
    <t xml:space="preserve">Number of spun/cast iron fracture or DI corrosion of mains of: </t>
  </si>
  <si>
    <t>Mains risk b/f</t>
  </si>
  <si>
    <t>Mains risk reduction</t>
  </si>
  <si>
    <t>Main risk c/f</t>
  </si>
  <si>
    <t>Cumulative mains risk reduction</t>
  </si>
  <si>
    <r>
      <t>Previous year 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</si>
  <si>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Final proposals allowed iron mains risk reduction for RIIO-GD1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</si>
  <si>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2.2 Summary of totex costs</t>
  </si>
  <si>
    <t>No. of planned interruptions</t>
  </si>
  <si>
    <t>No. of unplanned interruptions</t>
  </si>
  <si>
    <t>Total interruptions</t>
  </si>
  <si>
    <t>Actual/forecast loss of supply volumes (no.)</t>
  </si>
  <si>
    <t>Previous year forecast loss of supply volumes (no.)</t>
  </si>
  <si>
    <t>Final proposals allowed loss of supply volumes (no.)</t>
  </si>
  <si>
    <t>Actual/forecast loss of supply duration (mins - million of)</t>
  </si>
  <si>
    <t>Previous year forecast loss of supply duration (mins - million of)</t>
  </si>
  <si>
    <t>Final proposals allowed loss of supply duration (mins - million of)</t>
  </si>
  <si>
    <t>Actual/forecast telemetered faults (fault * duration/no. of telemetered AGIs - "now faults" (hrs))</t>
  </si>
  <si>
    <t>Previous year forecast telemetered faults (fault * duration/no. of telemetered AGIs - "now faults" (hrs))</t>
  </si>
  <si>
    <t>Final proposals allowed telemetered faults (fault * duration/no. of telemetered AGIs - "now faults" (hrs))</t>
  </si>
  <si>
    <t xml:space="preserve">Final proposals </t>
  </si>
  <si>
    <t>Telemetered faults</t>
  </si>
  <si>
    <r>
      <t xml:space="preserve">Actual/forecast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</si>
  <si>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r>
      <t xml:space="preserve">Previous year 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</si>
  <si>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r>
      <t xml:space="preserve">Final proposals allowed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</si>
  <si>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t>PSSR faults (% or No.)</t>
  </si>
  <si>
    <t>Actual/forecast shrinkage volumes (GWh)</t>
  </si>
  <si>
    <t>Previous year forecast shrinkage volumes (GWh)</t>
  </si>
  <si>
    <t>Final proposals allowed shrinkage volumes (GWh)</t>
  </si>
  <si>
    <t>Shrinkage volume reduction</t>
  </si>
  <si>
    <t>Shrinkage volumes at start of RIIO-GD1</t>
  </si>
  <si>
    <t>% shrinkage volume reduction</t>
  </si>
  <si>
    <t>Shrinkage volume</t>
  </si>
  <si>
    <t>Smart Metering costs broken down by activity</t>
  </si>
  <si>
    <t>Smart Metering expenditure</t>
  </si>
  <si>
    <t>Other Repex services</t>
  </si>
  <si>
    <t>Total Smart Metering expenditure</t>
  </si>
  <si>
    <t>Notes</t>
  </si>
  <si>
    <t>Capacity utilisation</t>
  </si>
  <si>
    <t>Scheme total</t>
  </si>
  <si>
    <t>Opex costs for Sites Completed</t>
  </si>
  <si>
    <t>Status</t>
  </si>
  <si>
    <t xml:space="preserve"> (£m)</t>
  </si>
  <si>
    <t>Governors (Replacement)</t>
  </si>
  <si>
    <t>Repair risk reduction</t>
  </si>
  <si>
    <t>Repair risk 2013 (start position)</t>
  </si>
  <si>
    <t>Annual repair risk</t>
  </si>
  <si>
    <t>Movement in risk</t>
  </si>
  <si>
    <t>Number of responses within timescale (2 hours)</t>
  </si>
  <si>
    <t>Percentage of controlled gas escapes responded to within timescale (2 hours)</t>
  </si>
  <si>
    <t>Percentage of uncontrolled gas escapes responded to within timescale (1 hour)</t>
  </si>
  <si>
    <t>Number of responses within timescale (1 hour)</t>
  </si>
  <si>
    <r>
      <t>Actual/forecast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 - Primary output</t>
    </r>
  </si>
  <si>
    <t>Safety - Emergency response - Primary output</t>
  </si>
  <si>
    <t>Gas in Buildings (GIB) events - Iron mains - Secondary deliverable</t>
  </si>
  <si>
    <t>Cast/spun iron fractures and ductile iron corrosion failures - Secondary deliverable</t>
  </si>
  <si>
    <t>Proportion of gas escapes prevented within 12 hrs (secondary deliverable)</t>
  </si>
  <si>
    <t>Number and value of offtake meter error reports</t>
  </si>
  <si>
    <t>Meter errors/throughput (%)</t>
  </si>
  <si>
    <t>Volume of offtake meter errors (GWh)</t>
  </si>
  <si>
    <t>Summary of telemetered faults - secondary deliverables</t>
  </si>
  <si>
    <t>Summary of pressure systems safety regulations (PSSR) faults - secondary deliverables</t>
  </si>
  <si>
    <t>Summary of loss of supply volumes and duration - primary output</t>
  </si>
  <si>
    <t>Leakage volumes at start of RIIO-GD1</t>
  </si>
  <si>
    <t>Leakage volume</t>
  </si>
  <si>
    <t>Leakage volume reduction</t>
  </si>
  <si>
    <t>% Leakage volume reduction</t>
  </si>
  <si>
    <t>Actual/forecast leakage volumes (GWh)</t>
  </si>
  <si>
    <t>Previous year forecast leakage volumes (GWh)</t>
  </si>
  <si>
    <t>Final proposals allowed leakage volumes (GWh)</t>
  </si>
  <si>
    <t>Total PREs</t>
  </si>
  <si>
    <t>Sub-deduct networks - secondary deliverable</t>
  </si>
  <si>
    <t>% off sub-deduct networks taken of risk</t>
  </si>
  <si>
    <t>Complete</t>
  </si>
  <si>
    <t>Opex Costs</t>
  </si>
  <si>
    <t>PSUP</t>
  </si>
  <si>
    <t>Recategorisation of holder demolition costs</t>
  </si>
  <si>
    <t>Recategorisation of capitilised replacement</t>
  </si>
  <si>
    <t>Totex</t>
  </si>
  <si>
    <t>Pre adjusted controllable costs</t>
  </si>
  <si>
    <t>Innovation roll-out expenditure IRM</t>
  </si>
  <si>
    <t>Provisional totex PCFM</t>
  </si>
  <si>
    <t>Load related capex (ALC)</t>
  </si>
  <si>
    <t>Other capex (AOC)</t>
  </si>
  <si>
    <t>Controllable opex (ACO)</t>
  </si>
  <si>
    <t>Repex (ARE)</t>
  </si>
  <si>
    <r>
      <t xml:space="preserve">Unfunded early retirement deficiency costs (ERDC) post 1 April 2004 </t>
    </r>
    <r>
      <rPr>
        <sz val="10"/>
        <color rgb="FFFF0000"/>
        <rFont val="Verdana"/>
        <family val="2"/>
      </rPr>
      <t>(-ve)</t>
    </r>
  </si>
  <si>
    <t>Notes:</t>
  </si>
  <si>
    <t>Only include adjustments where they have been included as part of controllable costs.</t>
  </si>
  <si>
    <t>Regulatory Reporting Pack</t>
  </si>
  <si>
    <t>These are provisional totex amounts because all inputs into the PCFM (price control financial model) are quoted in 09/10 prices and these amounts will be in the nominal prices.  They are also provisional amounts because they may be adjusted as a result of subsequent efficiency reviews or for the correction of any errors either after the 31 July or in subsequent years.</t>
  </si>
  <si>
    <t>Risers</t>
  </si>
  <si>
    <t>T1 length decommissioned</t>
  </si>
  <si>
    <t>T2 length decommissioned</t>
  </si>
  <si>
    <t>T3 length decommissioned</t>
  </si>
  <si>
    <t>Steel length decommissioned</t>
  </si>
  <si>
    <t>Other length decommissioned</t>
  </si>
  <si>
    <t>2.1 Totex Price Control Financial Model (PCFM)</t>
  </si>
  <si>
    <t>Physical Security Upgrade Programme (PSUP)</t>
  </si>
  <si>
    <r>
      <t xml:space="preserve">Ongoing pension costs </t>
    </r>
    <r>
      <rPr>
        <b/>
        <sz val="10"/>
        <rFont val="Verdana"/>
        <family val="2"/>
      </rPr>
      <t>accrued</t>
    </r>
    <r>
      <rPr>
        <sz val="10"/>
        <rFont val="Verdana"/>
        <family val="2"/>
      </rPr>
      <t xml:space="preserve"> under IAS 19 </t>
    </r>
    <r>
      <rPr>
        <sz val="10"/>
        <color rgb="FFFF0000"/>
        <rFont val="Verdana"/>
        <family val="2"/>
      </rPr>
      <t>(-ve)</t>
    </r>
  </si>
  <si>
    <t>2.3 Summary of workload</t>
  </si>
  <si>
    <t>2.4 Summary of safety outputs and secondary deliverables</t>
  </si>
  <si>
    <t>2.6  Summary of environmental outputs - shrinkage and leakage volumes</t>
  </si>
  <si>
    <t>3.4 Business Support Group Costs</t>
  </si>
  <si>
    <t>3.14 Draft Smart Meter template - WIP</t>
  </si>
  <si>
    <t>4.8 Physical Security Upgrade Programme (PSUP) Capex &amp; Opex - WIP</t>
  </si>
  <si>
    <t>Adjustment for efficient level of fines and penalties</t>
  </si>
  <si>
    <t>Fines and penalties have been assessed and adjusted to only allow the minimum of actual fines and deemed efficient fines and penalties.</t>
  </si>
  <si>
    <t>of which xoserve</t>
  </si>
  <si>
    <t>Number of uncontrolled gas escapes or uncontrolled other gas emergencies reported</t>
  </si>
  <si>
    <t>To be constructed</t>
  </si>
  <si>
    <t>Under construction</t>
  </si>
  <si>
    <t>(Note: Does not include stores and logistics)</t>
  </si>
  <si>
    <t>2.5 Summary of reliability outputs and secondary deliverables</t>
  </si>
  <si>
    <t>Statutory independent undertakings (SIUs)</t>
  </si>
  <si>
    <t>3.15   Statutory Independent Undertakings - WIP</t>
  </si>
  <si>
    <t>LTS, storage and entry</t>
  </si>
  <si>
    <t>Previous year RRP submission - £m</t>
  </si>
  <si>
    <t>Agreed uncertainties** by activity £m</t>
  </si>
  <si>
    <t>Agreed Uncertainties** £m</t>
  </si>
  <si>
    <t>Final proposals - £m</t>
  </si>
  <si>
    <t>Final proposals adjusted with agreed uncertainties - £m</t>
  </si>
  <si>
    <t>Current year RRP submission - £m</t>
  </si>
  <si>
    <t>2009/10 prices</t>
  </si>
  <si>
    <t>Total sub-deducts</t>
  </si>
  <si>
    <t xml:space="preserve"> </t>
  </si>
  <si>
    <t xml:space="preserve">  </t>
  </si>
  <si>
    <t>Do not agree with the adjustment for efficient streetworks or the fact this excludes pension PPF and Admin fees - this will need to be picked up as part of the PCFM working group.</t>
  </si>
  <si>
    <t>Of which total sub-deducts</t>
  </si>
  <si>
    <t>Current year RRP submission 2015 - Workload</t>
  </si>
  <si>
    <t>3.6 Business support - supplement - table removed 2014/15 RIGs</t>
  </si>
  <si>
    <t>Tier 2A adjustment</t>
  </si>
  <si>
    <t>Cumulative</t>
  </si>
  <si>
    <t xml:space="preserve">Carleith              </t>
  </si>
  <si>
    <t xml:space="preserve">Glenmavis           </t>
  </si>
  <si>
    <t>Provan</t>
  </si>
  <si>
    <r>
      <t>Actual/forecast repair risk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</si>
  <si>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Previous year's forecast repair risK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</si>
  <si>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Variance from previous year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</si>
  <si>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Other - fuel poor</t>
  </si>
  <si>
    <t>2009-10 prices</t>
  </si>
  <si>
    <t>c. 2-3</t>
  </si>
  <si>
    <t>c. 23-24</t>
  </si>
  <si>
    <t>2015/16 prices</t>
  </si>
  <si>
    <t>error</t>
  </si>
  <si>
    <t>OK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</si>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</sst>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2">
    <numFmt numFmtId="164" formatCode="_(* #,##0.00_);_(* \(#,##0.00\);_(* &quot;-&quot;??_);_(@_)"/>
    <numFmt numFmtId="165" formatCode="_(&quot;£&quot;* #,##0.00_);_(&quot;£&quot;* \(#,##0.00\);_(&quot;£&quot;* &quot;-&quot;??_);_(@_)"/>
    <numFmt numFmtId="166" formatCode="_(* #,##0_);_(* \(#,##0\);_(* &quot;-&quot;_);_(@_)"/>
    <numFmt numFmtId="167" formatCode="_-* #,##0.0_-;\-* #,##0.0_-;_-* &quot;-&quot;??_-;_-@_-"/>
    <numFmt numFmtId="168" formatCode="[$-809]d\ mmmm\ yyyy;@"/>
    <numFmt numFmtId="169" formatCode="0.0"/>
    <numFmt numFmtId="170" formatCode="#,##0.0;[Red]\-#,##0.0;\-"/>
    <numFmt numFmtId="171" formatCode="#,##0.00;[Red]\-#,##0.00;\-"/>
    <numFmt numFmtId="172" formatCode="_-[$€-2]* #,##0.00_-;\-[$€-2]* #,##0.00_-;_-[$€-2]* &quot;-&quot;??_-"/>
    <numFmt numFmtId="173" formatCode="#,##0.0;[Red]\(#,##0.0\)"/>
    <numFmt numFmtId="174" formatCode="0;\-0;;@"/>
    <numFmt numFmtId="175" formatCode="0.000000"/>
    <numFmt numFmtId="176" formatCode="#,##0.00;[Red]#,##0.00;\-"/>
    <numFmt numFmtId="177" formatCode="#,##0.0_);[Red]\(#,##0.0\);\-"/>
    <numFmt numFmtId="178" formatCode="0.0%"/>
    <numFmt numFmtId="179" formatCode="#,##0.0;[Red]\(#,##0.0\);\-"/>
    <numFmt numFmtId="180" formatCode="#,##0.000_);\(#,##0.000\);\-"/>
    <numFmt numFmtId="181" formatCode="#,##0.00;[Red]\(#,##0.00\)"/>
    <numFmt numFmtId="182" formatCode="#,##0.0_);\(#,##0.0\);\-"/>
    <numFmt numFmtId="183" formatCode="#,##0.0_);\(#,##0.0\);\-_)"/>
    <numFmt numFmtId="184" formatCode="d\-mmm\-yyyy"/>
    <numFmt numFmtId="185" formatCode="#,##0.0_);\(#,##0.0\)"/>
    <numFmt numFmtId="186" formatCode="#,##0;\(#,##0\)"/>
    <numFmt numFmtId="187" formatCode="[$$-409]#,##0.00"/>
    <numFmt numFmtId="188" formatCode="#,##0.0\ ;\(#,##0.0\)"/>
    <numFmt numFmtId="189" formatCode="#,##0_);[Red]\(#,##0\);&quot;-&quot;"/>
    <numFmt numFmtId="190" formatCode="mmmm\ d\,\ yyyy"/>
    <numFmt numFmtId="191" formatCode="_(&quot;$&quot;#,##0_)&quot;millions&quot;;\(&quot;$&quot;#,##0\)&quot; millions&quot;"/>
    <numFmt numFmtId="192" formatCode="&quot;$&quot;#,##0.00_)\ \ \ ;\(&quot;$&quot;#,##0.00\)\ \ \ "/>
    <numFmt numFmtId="193" formatCode="&quot;$&quot;#,##0.00&quot;*&quot;\ \ ;\(&quot;$&quot;#,##0.00\)&quot;*&quot;\ \ "/>
    <numFmt numFmtId="194" formatCode="&quot;$&quot;#,##0.00\A_)\ ;\(&quot;$&quot;#,##0.00\A\)\ \ "/>
    <numFmt numFmtId="195" formatCode="&quot;$&quot;@\ "/>
    <numFmt numFmtId="196" formatCode="000\-00\-0000\ "/>
    <numFmt numFmtId="197" formatCode="_(* #,##0_);_(* \(#,##0\);_(* &quot;0&quot;_);_(@_)"/>
    <numFmt numFmtId="198" formatCode="&quot;$&quot;_(#,##0.00_);&quot;$&quot;\(#,##0.00\)"/>
    <numFmt numFmtId="199" formatCode="_-&quot;$&quot;* #,##0.0_-;\-&quot;$&quot;* #,##0.0_-;_-&quot;$&quot;* &quot;-&quot;??_-;_-@_-"/>
    <numFmt numFmtId="200" formatCode="#,##0.0_)\x;\(#,##0.0\)\x"/>
    <numFmt numFmtId="201" formatCode="&quot;$&quot;#,##0"/>
    <numFmt numFmtId="202" formatCode="#,##0.0_)_x;\(#,##0.0\)_x"/>
    <numFmt numFmtId="203" formatCode="_(&quot;$&quot;* #,##0_);_(&quot;$&quot;* \(#,##0\);_(&quot;$&quot;* &quot;-&quot;??_);_(@_)"/>
    <numFmt numFmtId="204" formatCode="0.0_)\%;\(0.0\)\%"/>
    <numFmt numFmtId="205" formatCode="_-* #,##0.000_-;\-* #,##0.000_-;_-* &quot;-&quot;??_-;_-@_-"/>
    <numFmt numFmtId="206" formatCode="#,##0.0_)_%;\(#,##0.0\)_%"/>
    <numFmt numFmtId="207" formatCode="_(&quot;$&quot;* #,##0.0_);_(&quot;$&quot;* \(#,##0.0\);_(&quot;$&quot;* &quot;-&quot;?_);_(@_)"/>
    <numFmt numFmtId="208" formatCode="#,##0.0_);[Red]\(#,##0.0\)"/>
    <numFmt numFmtId="209" formatCode="_-&quot;£&quot;* #,##0.0_-;_-&quot;£&quot;* \(#,##0.0\)"/>
    <numFmt numFmtId="210" formatCode="\£\ #,##0_);[Red]\(\£\ #,##0\)"/>
    <numFmt numFmtId="211" formatCode="#,##0.00;[Red]\(#,##0.00\);\-"/>
    <numFmt numFmtId="212" formatCode="\¥\ #,##0_);[Red]\(\¥\ #,##0\)"/>
    <numFmt numFmtId="213" formatCode="_-\€* #,##0.0_-;_-\€* \(#,##0.0\)"/>
    <numFmt numFmtId="214" formatCode="0;[Red]\(0\);\-"/>
    <numFmt numFmtId="215" formatCode="#,##0;[Red]\(#,##0\);\-"/>
    <numFmt numFmtId="216" formatCode="#,##0,_);[Red]\(#,##0,\)"/>
    <numFmt numFmtId="217" formatCode="0.0;\(0.0\);\-"/>
    <numFmt numFmtId="218" formatCode="0.00;\(0.00\);\-"/>
    <numFmt numFmtId="219" formatCode="0.00;[Red]\(0.00\);\-"/>
    <numFmt numFmtId="220" formatCode="0.000;\(0.000\);\-"/>
    <numFmt numFmtId="221" formatCode="0\A"/>
    <numFmt numFmtId="222" formatCode="m\-d\-yy"/>
    <numFmt numFmtId="223" formatCode="0.0_)"/>
    <numFmt numFmtId="224" formatCode="_ &quot;R&quot;\ * #,##0_ ;_ &quot;R&quot;\ * \-#,##0_ ;_ &quot;R&quot;\ * &quot;-&quot;_ ;_ @_ "/>
    <numFmt numFmtId="225" formatCode="0.00\ "/>
    <numFmt numFmtId="226" formatCode="#,##0.0,,,&quot;bn&quot;"/>
    <numFmt numFmtId="227" formatCode="0.0%_);[Red]\(0.0%\)"/>
    <numFmt numFmtId="228" formatCode="0.0%;\(0.0\)%"/>
    <numFmt numFmtId="229" formatCode="0&quot; bp&quot;"/>
    <numFmt numFmtId="230" formatCode="_(* #,##0.0_);_(* \(#,##0.0\);_(* &quot;-&quot;?_);@_)"/>
    <numFmt numFmtId="231" formatCode="\•\ \ @"/>
    <numFmt numFmtId="232" formatCode="_-* #,##0_-;* \(#,##0\)_-;_-@_-"/>
    <numFmt numFmtId="233" formatCode="0.000_)"/>
    <numFmt numFmtId="234" formatCode="#,##0.000;[Red]\(#,##0.000\);\-"/>
    <numFmt numFmtId="235" formatCode="#,##0_%_);\(#,##0\)_%;**;@_%_)"/>
    <numFmt numFmtId="236" formatCode="#,##0.000_ ;\-#,##0.000\ "/>
    <numFmt numFmtId="237" formatCode="\$#,##0.0,,,&quot;bn&quot;"/>
    <numFmt numFmtId="238" formatCode="_-* #,##0.0000_-;\-* #,##0.0000_-;_-* &quot;-&quot;??_-;_-@_-"/>
    <numFmt numFmtId="239" formatCode="0.0_x_)_);&quot;NM&quot;_x_)_);0.0_x_)_);@_%_)"/>
    <numFmt numFmtId="240" formatCode="0.0\ \x;\(0.0\ \x\)"/>
    <numFmt numFmtId="241" formatCode="0.0_ ;\(0.0\)_ \ "/>
    <numFmt numFmtId="242" formatCode="#,##0.0_);\(#,##0.0\);&quot;--&quot;_)"/>
    <numFmt numFmtId="243" formatCode="#,##0.00_);\(#,##0.00\);&quot;--&quot;_)"/>
    <numFmt numFmtId="244" formatCode="General_)"/>
    <numFmt numFmtId="245" formatCode="#,##0.0"/>
    <numFmt numFmtId="246" formatCode="&quot;$&quot;#,##0_);[Red]\(&quot;$&quot;#,##0\)"/>
    <numFmt numFmtId="247" formatCode="&quot;$&quot;#,##0.00_);[Red]\(&quot;$&quot;#,##0.00\)"/>
    <numFmt numFmtId="248" formatCode="_(&quot;$&quot;* #,##0_);_(&quot;$&quot;* \(#,##0\);_(&quot;$&quot;* &quot;-&quot;_);_(@_)"/>
    <numFmt numFmtId="249" formatCode="m/d"/>
    <numFmt numFmtId="250" formatCode="0.0\ \ \x\ ;\(0.0\)\ \ \x\ "/>
    <numFmt numFmtId="251" formatCode="@\ \ \ \ \ "/>
    <numFmt numFmtId="252" formatCode="\ \ _•\–\ \ \ \ @"/>
    <numFmt numFmtId="253" formatCode="&quot;$&quot;#,##0.0;[Red]&quot;$&quot;#,##0.0"/>
    <numFmt numFmtId="254" formatCode="0.00,,;[Red]\(0.00,,\);\-"/>
    <numFmt numFmtId="255" formatCode="_-* #,##0\ _D_M_-;\-* #,##0\ _D_M_-;_-* &quot;-&quot;\ _D_M_-;_-@_-"/>
    <numFmt numFmtId="256" formatCode="_-* #,##0.00\ _D_M_-;\-* #,##0.00\ _D_M_-;_-* &quot;-&quot;??\ _D_M_-;_-@_-"/>
    <numFmt numFmtId="257" formatCode="#,##0.00_)\ \ \ \ \ ;\(#,##0.00\)\ \ \ \ \ "/>
    <numFmt numFmtId="258" formatCode="&quot;$&quot;#,##0.00_)\ \ \ \ \ ;\(&quot;$&quot;#,##0.00\)\ \ \ \ \ "/>
    <numFmt numFmtId="259" formatCode="&quot;$&quot;#,##0.00\A\ \ \ \ ;\(&quot;$&quot;#,##0.00\A\)\ \ \ \ "/>
    <numFmt numFmtId="260" formatCode="&quot;$&quot;#,##0.00&quot;E&quot;\ \ \ \ ;\(&quot;$&quot;#,##0.00&quot;E&quot;\)\ \ \ \ "/>
    <numFmt numFmtId="261" formatCode="#,##0.00\A\ \ \ \ ;\(#,##0.00\A\)\ \ \ \ "/>
    <numFmt numFmtId="262" formatCode="#,##0.00&quot;E&quot;\ \ \ \ ;\(#,##0.00&quot;E&quot;\)\ \ \ \ "/>
    <numFmt numFmtId="263" formatCode="\€#,##0.0,,,&quot;bn&quot;"/>
    <numFmt numFmtId="264" formatCode="\€#,##0.0,,&quot;m&quot;"/>
    <numFmt numFmtId="265" formatCode="\€#,##0.0,&quot;k&quot;"/>
    <numFmt numFmtId="266" formatCode="[Magenta]&quot;Err&quot;;[Magenta]&quot;Err&quot;;[Blue]&quot;OK&quot;"/>
    <numFmt numFmtId="267" formatCode="General\ &quot;.&quot;"/>
    <numFmt numFmtId="268" formatCode="#,##0_);[Red]\(#,##0\);\-_)"/>
    <numFmt numFmtId="269" formatCode="0.0_)%;[Red]\(0.0%\);0.0_)%"/>
    <numFmt numFmtId="270" formatCode="[Red][&gt;1]&quot;&gt;100 %&quot;;[Red]\(0.0%\);0.0_)%"/>
    <numFmt numFmtId="271" formatCode="0%\ \ \ \ \ \ \ "/>
    <numFmt numFmtId="272" formatCode="\£#,##0.00"/>
    <numFmt numFmtId="273" formatCode="\£#,##0.0,,,&quot;bn&quot;"/>
    <numFmt numFmtId="274" formatCode="\£#,##0.0,,&quot;m&quot;"/>
    <numFmt numFmtId="275" formatCode="\£#,##0.0,&quot;k&quot;"/>
    <numFmt numFmtId="276" formatCode="0.00%;\(0.00%\)"/>
    <numFmt numFmtId="277" formatCode="0.00_)"/>
    <numFmt numFmtId="278" formatCode="_-* #,##0_-;\-* #,##0_-;_-* &quot;-&quot;??_-;_-@_-"/>
    <numFmt numFmtId="279" formatCode="&quot;$&quot;#,##0\ &quot;MM&quot;;\(&quot;$&quot;#,##0.00\ &quot;MM&quot;\)"/>
    <numFmt numFmtId="280" formatCode="_(&quot;$&quot;* #,##0_)\ &quot;millions&quot;;_(&quot;$&quot;* \(#,##0\)&quot; millions&quot;"/>
    <numFmt numFmtId="281" formatCode="#,##0.0,,&quot;m&quot;"/>
    <numFmt numFmtId="282" formatCode="#,##0\ &quot;MM&quot;"/>
    <numFmt numFmtId="283" formatCode="&quot;Cr$&quot;#,##0_);[Red]\(&quot;Cr$&quot;#,##0\)"/>
    <numFmt numFmtId="284" formatCode="&quot;Cr$&quot;#,##0.00_);[Red]\(&quot;Cr$&quot;#,##0.00\)"/>
    <numFmt numFmtId="285" formatCode="mmm\-yyyy"/>
    <numFmt numFmtId="286" formatCode="0.0\x"/>
    <numFmt numFmtId="287" formatCode="0.0\ \x"/>
    <numFmt numFmtId="288" formatCode="0%_);\(0%\);0%_);@_%_)"/>
    <numFmt numFmtId="289" formatCode="[Blue]#,##0;[Red]\(#,##0\);\-"/>
    <numFmt numFmtId="290" formatCode="[Blue]#,##0.0;[Red]\(#,##0.0\);\-"/>
    <numFmt numFmtId="291" formatCode="[Blue]#,##0.00;[Red]\(#,##0.00\);\-"/>
    <numFmt numFmtId="292" formatCode="[Blue]#,##0.000;[Red]\(#,##0.000\);\-"/>
    <numFmt numFmtId="293" formatCode="#,##0_);\-#,##0_);\-_)"/>
    <numFmt numFmtId="294" formatCode="#,##0.00_);\-#,##0.00_);\-_)"/>
    <numFmt numFmtId="295" formatCode="0.0\ \ \ \ \ \ "/>
    <numFmt numFmtId="296" formatCode="0.0%\ \ \ \ \ "/>
    <numFmt numFmtId="297" formatCode="_(&quot;$&quot;* #,##0.00_);_(&quot;$&quot;* \(#,##0.00\);_(&quot;$&quot;* &quot;-&quot;??_);_(@_)"/>
    <numFmt numFmtId="298" formatCode="0.00%;[Red]\(0.00%\);\-"/>
    <numFmt numFmtId="299" formatCode="_-* #,##0.00%_-;* \(#,##0.00\)%_-;_-@_-"/>
    <numFmt numFmtId="300" formatCode="0.0\ \x\ ;\(0.0\)\ \x\ "/>
    <numFmt numFmtId="301" formatCode="0.0%;\(0.0%\);\-"/>
    <numFmt numFmtId="302" formatCode="0.00%;\(0.00%\);\-"/>
    <numFmt numFmtId="303" formatCode="#,##0.0%_);\(#,##0.0%\);&quot;--&quot;\%_)"/>
    <numFmt numFmtId="304" formatCode="#,##0.00%_);\(#,##0.00%\);&quot;--&quot;\%_)"/>
    <numFmt numFmtId="305" formatCode="&quot;$&quot;#\-##/##"/>
    <numFmt numFmtId="306" formatCode="0.00\ \ \ \ "/>
    <numFmt numFmtId="307" formatCode="#,##0.0,;\(#,##0.0,\)"/>
    <numFmt numFmtId="308" formatCode="&quot;$&quot;@"/>
    <numFmt numFmtId="309" formatCode="#,##0.0_);\-#,##0.0_);\-_)"/>
    <numFmt numFmtId="310" formatCode="#,###,##0,&quot;k&quot;"/>
    <numFmt numFmtId="311" formatCode="0____"/>
    <numFmt numFmtId="312" formatCode="_ * #,##0.0_);_ * \(#,##0.0\)"/>
    <numFmt numFmtId="313" formatCode="0.00\ ;\-0.00\ ;&quot;- &quot;"/>
    <numFmt numFmtId="314" formatCode="\$#,##0.0,,&quot;m&quot;"/>
    <numFmt numFmtId="315" formatCode="\$#,##0.0,&quot;k&quot;"/>
    <numFmt numFmtId="316" formatCode="_-* #,##0\ &quot;DM&quot;_-;\-* #,##0\ &quot;DM&quot;_-;_-* &quot;-&quot;\ &quot;DM&quot;_-;_-@_-"/>
    <numFmt numFmtId="317" formatCode="_-* #,##0.00\ &quot;DM&quot;_-;\-* #,##0.00\ &quot;DM&quot;_-;_-* &quot;-&quot;??\ &quot;DM&quot;_-;_-@_-"/>
    <numFmt numFmtId="318" formatCode="_-* #,##0_р_._-;\-* #,##0_р_._-;_-* &quot;-&quot;_р_._-;_-@_-"/>
    <numFmt numFmtId="319" formatCode="_-* #,##0.00_р_._-;\-* #,##0.00_р_._-;_-* &quot;-&quot;??_р_._-;_-@_-"/>
    <numFmt numFmtId="320" formatCode="_-&quot;£&quot;* #,##0.000_-;\-&quot;£&quot;* #,##0.000_-;_-&quot;£&quot;* &quot;-&quot;??_-;_-@_-"/>
    <numFmt numFmtId="321" formatCode="#&quot; mins&quot;"/>
    <numFmt numFmtId="322" formatCode="&quot;£&quot;#,##0"/>
    <numFmt numFmtId="323" formatCode="&quot;£&quot;#,##0.000"/>
    <numFmt numFmtId="324" formatCode="0.000%"/>
    <numFmt numFmtId="325" formatCode="&quot;£&quot;#,##0.0"/>
    <numFmt numFmtId="326" formatCode="dd\-mmm\-yyyy"/>
    <numFmt numFmtId="327" formatCode="&quot;£&quot;#,##0.0000"/>
    <numFmt numFmtId="328" formatCode="_(&quot;£&quot;* #,##0_);_(&quot;£&quot;* \(#,##0\);_(&quot;£&quot;* &quot;-&quot;_);_(@_)"/>
    <numFmt numFmtId="329" formatCode="General\ &quot;Weighting&quot;"/>
    <numFmt numFmtId="330" formatCode="_-&quot;$&quot;* #,##0_-;\-&quot;$&quot;* #,##0_-;_-&quot;$&quot;* &quot;-&quot;_-;_-@_-"/>
    <numFmt numFmtId="331" formatCode="_-&quot;$&quot;* #,##0.00_-;\-&quot;$&quot;* #,##0.00_-;_-&quot;$&quot;* &quot;-&quot;??_-;_-@_-"/>
    <numFmt numFmtId="332" formatCode="#,##0_);\(#,##0\);&quot;-  &quot;;&quot; &quot;@&quot; &quot;"/>
    <numFmt numFmtId="333" formatCode="#,##0_);[Red]\(#,##0\);&quot;-&quot;_);[Blue]&quot;Error-&quot;@"/>
    <numFmt numFmtId="334" formatCode="#,##0.0_);[Red]\(#,##0.0\);&quot;-&quot;_);[Blue]&quot;Error-&quot;@"/>
    <numFmt numFmtId="335" formatCode="#,##0.0;\(#,##0.0\)"/>
    <numFmt numFmtId="336" formatCode="#,##0_);[Red]\(#,##0\);\-"/>
    <numFmt numFmtId="337" formatCode="#,##0.0%\);[Red]\(#,##0.0%\);\-"/>
    <numFmt numFmtId="338" formatCode="#,##0.000;[Red]#,##0.000"/>
    <numFmt numFmtId="339" formatCode="_-* #,##0.0_-;\-* #,##0.0_-;_-* &quot;-&quot;?_-;_-@_-"/>
    <numFmt numFmtId="340" formatCode="_(* #,##0_);_(* \(#,##0\);_(* &quot;-&quot;??_);_(@_)"/>
    <numFmt numFmtId="341" formatCode="#,##0;[Red]\(#,##0\)"/>
    <numFmt numFmtId="342" formatCode="_(* #,##0.0_);_(* \(#,##0.0\);_(* &quot;-&quot;??_);_(@_)"/>
    <numFmt numFmtId="343" formatCode="#,##0.000;\(#,##0.000\)"/>
    <numFmt numFmtId="344" formatCode="#,##0.000;[Red]\(#,##0.000\)"/>
    <numFmt numFmtId="345" formatCode="#,##0.00_);\(#,##0.00\);\-"/>
  </numFmts>
  <fonts count="307">
    <font>
      <sz val="10"/>
      <name val="Arial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name val="CG Omega"/>
      <family val="2"/>
    </font>
    <font>
      <b/>
      <sz val="20"/>
      <name val="CG Omega"/>
      <family val="2"/>
    </font>
    <font>
      <sz val="11"/>
      <name val="CG Omega"/>
      <family val="2"/>
    </font>
    <font>
      <b/>
      <sz val="20"/>
      <color indexed="12"/>
      <name val="CG Omega"/>
      <family val="2"/>
    </font>
    <font>
      <sz val="11"/>
      <color indexed="12"/>
      <name val="CG Omega"/>
      <family val="2"/>
    </font>
    <font>
      <b/>
      <sz val="10"/>
      <name val="CG Omega"/>
      <family val="2"/>
    </font>
    <font>
      <b/>
      <sz val="11"/>
      <name val="CG Omega"/>
      <family val="2"/>
    </font>
    <font>
      <b/>
      <sz val="10"/>
      <name val="CG Omega"/>
      <family val="2"/>
    </font>
    <font>
      <b/>
      <sz val="11"/>
      <color rgb="FFFF0000"/>
      <name val="CG Omega"/>
      <family val="2"/>
    </font>
    <font>
      <sz val="10"/>
      <name val="Verdana"/>
      <family val="2"/>
    </font>
    <font>
      <b/>
      <sz val="9"/>
      <name val="Arial"/>
      <family val="2"/>
    </font>
    <font>
      <b/>
      <sz val="9"/>
      <name val="CG Omega"/>
      <family val="2"/>
    </font>
    <font>
      <sz val="11"/>
      <name val="Verdana"/>
      <family val="2"/>
    </font>
    <font>
      <b/>
      <sz val="20"/>
      <name val="Verdana"/>
      <family val="2"/>
    </font>
    <font>
      <b/>
      <sz val="10"/>
      <name val="Arial"/>
      <family val="2"/>
    </font>
    <font>
      <b/>
      <sz val="16"/>
      <color theme="1"/>
      <name val="Verdana"/>
      <family val="2"/>
    </font>
    <font>
      <b/>
      <sz val="10"/>
      <color theme="1"/>
      <name val="Verdana"/>
      <family val="2"/>
    </font>
    <font>
      <sz val="10"/>
      <name val="CG Omega"/>
      <family val="2"/>
    </font>
    <font>
      <u/>
      <sz val="11"/>
      <color indexed="12"/>
      <name val="CG Omega"/>
      <family val="2"/>
    </font>
    <font>
      <u/>
      <sz val="10"/>
      <color theme="10"/>
      <name val="Verdana"/>
      <family val="2"/>
    </font>
    <font>
      <sz val="9"/>
      <name val="Arial"/>
      <family val="2"/>
    </font>
    <font>
      <sz val="11"/>
      <name val="CG Omega"/>
      <family val="2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9"/>
      <color indexed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9C0006"/>
      <name val="Verdana"/>
      <family val="2"/>
    </font>
    <font>
      <sz val="10"/>
      <color rgb="FFFF0000"/>
      <name val="Verdana"/>
      <family val="2"/>
    </font>
    <font>
      <b/>
      <sz val="11"/>
      <name val="Verdana"/>
      <family val="2"/>
    </font>
    <font>
      <b/>
      <sz val="14"/>
      <color theme="1"/>
      <name val="Verdana"/>
      <family val="2"/>
    </font>
    <font>
      <sz val="10"/>
      <color rgb="FF000000"/>
      <name val="Verdana"/>
      <family val="2"/>
    </font>
    <font>
      <b/>
      <sz val="16"/>
      <name val="Verdana"/>
      <family val="2"/>
    </font>
    <font>
      <sz val="9"/>
      <name val="Verdana"/>
      <family val="2"/>
    </font>
    <font>
      <sz val="8"/>
      <name val="Helv"/>
    </font>
    <font>
      <b/>
      <sz val="10"/>
      <color rgb="FFFF0000"/>
      <name val="Verdana"/>
      <family val="2"/>
    </font>
    <font>
      <sz val="10"/>
      <color theme="0" tint="-4.9989318521683403E-2"/>
      <name val="Gill Sans MT"/>
      <family val="2"/>
    </font>
    <font>
      <sz val="10"/>
      <name val="Helv"/>
      <charset val="204"/>
    </font>
    <font>
      <sz val="10"/>
      <color indexed="9"/>
      <name val="Arial"/>
      <family val="2"/>
    </font>
    <font>
      <sz val="10"/>
      <name val="Tms Rmn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u/>
      <sz val="11"/>
      <color indexed="48"/>
      <name val="CG Omega"/>
      <family val="2"/>
    </font>
    <font>
      <sz val="11"/>
      <color indexed="53"/>
      <name val="Calibri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0"/>
      <color indexed="12"/>
      <name val="Arial"/>
      <family val="2"/>
    </font>
    <font>
      <b/>
      <sz val="11"/>
      <color indexed="63"/>
      <name val="Calibri"/>
      <family val="2"/>
    </font>
    <font>
      <sz val="10"/>
      <name val="Arial MT"/>
    </font>
    <font>
      <i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NewsGoth Lt BT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0"/>
      <name val="GillSans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imes"/>
      <family val="1"/>
    </font>
    <font>
      <sz val="10"/>
      <color indexed="12"/>
      <name val="Times"/>
      <family val="1"/>
    </font>
    <font>
      <b/>
      <sz val="8"/>
      <name val="Tms Rmn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0"/>
      <color indexed="20"/>
      <name val="Verdana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sz val="6"/>
      <color indexed="10"/>
      <name val="Trebuchet MS"/>
      <family val="2"/>
    </font>
    <font>
      <b/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ourier"/>
      <family val="3"/>
    </font>
    <font>
      <i/>
      <sz val="9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i/>
      <sz val="10"/>
      <name val="Arial"/>
      <family val="2"/>
    </font>
    <font>
      <sz val="10"/>
      <name val="Times New Roman CE"/>
    </font>
    <font>
      <sz val="10"/>
      <color indexed="16"/>
      <name val="MS Serif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8.5"/>
      <color indexed="12"/>
      <name val="Verdana"/>
      <family val="2"/>
    </font>
    <font>
      <b/>
      <sz val="10"/>
      <color indexed="10"/>
      <name val="Arial"/>
      <family val="2"/>
    </font>
    <font>
      <sz val="8"/>
      <color indexed="60"/>
      <name val="Trebuchet MS"/>
      <family val="2"/>
    </font>
    <font>
      <sz val="10"/>
      <color indexed="20"/>
      <name val="Arial"/>
      <family val="2"/>
    </font>
    <font>
      <b/>
      <sz val="15"/>
      <name val="Times"/>
      <family val="1"/>
    </font>
    <font>
      <b/>
      <sz val="11"/>
      <name val="Helv"/>
    </font>
    <font>
      <sz val="7"/>
      <name val="Small Fonts"/>
      <family val="2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b/>
      <sz val="10"/>
      <color indexed="22"/>
      <name val="Arial"/>
      <family val="2"/>
    </font>
    <font>
      <b/>
      <sz val="9"/>
      <color indexed="52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8"/>
      <color indexed="32"/>
      <name val="Arial"/>
      <family val="2"/>
    </font>
    <font>
      <b/>
      <sz val="10"/>
      <name val="MS Sans Serif"/>
      <family val="2"/>
    </font>
    <font>
      <sz val="8"/>
      <color indexed="38"/>
      <name val="Arial"/>
      <family val="2"/>
    </font>
    <font>
      <b/>
      <u/>
      <sz val="10"/>
      <color indexed="39"/>
      <name val="Arial"/>
      <family val="2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sz val="10"/>
      <name val="Geneva"/>
      <family val="2"/>
    </font>
    <font>
      <b/>
      <sz val="18"/>
      <name val="Arial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z val="10"/>
      <name val="Corporate Mono"/>
    </font>
    <font>
      <b/>
      <sz val="24"/>
      <color indexed="10"/>
      <name val="Arial"/>
      <family val="2"/>
    </font>
    <font>
      <sz val="10"/>
      <name val="Arial Cyr"/>
      <charset val="204"/>
    </font>
    <font>
      <sz val="10"/>
      <name val="NTHarmonica"/>
    </font>
    <font>
      <sz val="9"/>
      <name val="Tahoma"/>
      <family val="2"/>
      <charset val="204"/>
    </font>
    <font>
      <b/>
      <sz val="11"/>
      <color theme="1"/>
      <name val="Verdana"/>
      <family val="2"/>
    </font>
    <font>
      <b/>
      <i/>
      <sz val="10"/>
      <color theme="1"/>
      <name val="Verdana"/>
      <family val="2"/>
    </font>
    <font>
      <sz val="11"/>
      <name val="CG Omega"/>
      <family val="2"/>
    </font>
    <font>
      <sz val="12"/>
      <color theme="1"/>
      <name val="Verdana"/>
      <family val="2"/>
    </font>
    <font>
      <b/>
      <sz val="10"/>
      <name val="Tms Rmn"/>
    </font>
    <font>
      <b/>
      <sz val="10"/>
      <name val="Garamond"/>
      <family val="1"/>
    </font>
    <font>
      <i/>
      <sz val="1"/>
      <color indexed="8"/>
      <name val="Courier"/>
      <family val="3"/>
    </font>
    <font>
      <sz val="10"/>
      <name val="Book Antiqua"/>
      <family val="1"/>
    </font>
    <font>
      <sz val="12"/>
      <name val="Helv"/>
    </font>
    <font>
      <sz val="10"/>
      <name val="Times New Roman"/>
      <family val="1"/>
      <charset val="204"/>
    </font>
    <font>
      <sz val="10"/>
      <color indexed="38"/>
      <name val="Book Antiqua"/>
      <family val="1"/>
    </font>
    <font>
      <sz val="10"/>
      <color indexed="8"/>
      <name val="Trebuchet MS"/>
      <family val="2"/>
    </font>
    <font>
      <sz val="10"/>
      <color indexed="9"/>
      <name val="Trebuchet MS"/>
      <family val="2"/>
    </font>
    <font>
      <sz val="11"/>
      <color indexed="20"/>
      <name val="Calibri"/>
      <family val="2"/>
    </font>
    <font>
      <sz val="10"/>
      <color indexed="20"/>
      <name val="Trebuchet MS"/>
      <family val="2"/>
    </font>
    <font>
      <b/>
      <sz val="8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b/>
      <sz val="10"/>
      <color rgb="FF0070C0"/>
      <name val="Verdana"/>
      <family val="2"/>
    </font>
    <font>
      <b/>
      <u/>
      <sz val="10"/>
      <color theme="1"/>
      <name val="Verdana"/>
      <family val="2"/>
    </font>
    <font>
      <b/>
      <u/>
      <sz val="10"/>
      <color rgb="FF000000"/>
      <name val="Verdana"/>
      <family val="2"/>
    </font>
    <font>
      <sz val="9"/>
      <color theme="1"/>
      <name val="Verdana"/>
      <family val="2"/>
    </font>
    <font>
      <u/>
      <sz val="9"/>
      <color indexed="12"/>
      <name val="Genev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sz val="12"/>
      <name val="Verdana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8"/>
      <name val="Calibri"/>
      <family val="2"/>
      <scheme val="minor"/>
    </font>
    <font>
      <b/>
      <sz val="18"/>
      <color indexed="56"/>
      <name val="Cambria"/>
      <family val="2"/>
    </font>
    <font>
      <sz val="10"/>
      <name val="Arial"/>
      <family val="2"/>
    </font>
    <font>
      <sz val="11"/>
      <name val="CG Omega"/>
      <family val="2"/>
    </font>
    <font>
      <u/>
      <sz val="10"/>
      <color theme="10"/>
      <name val="Arial"/>
      <family val="2"/>
    </font>
    <font>
      <sz val="11"/>
      <color theme="1"/>
      <name val="Verdana"/>
      <family val="2"/>
    </font>
    <font>
      <sz val="10"/>
      <color theme="0" tint="-0.34998626667073579"/>
      <name val="Verdana"/>
      <family val="2"/>
    </font>
    <font>
      <b/>
      <sz val="11"/>
      <color theme="0"/>
      <name val="Verdana"/>
      <family val="2"/>
    </font>
    <font>
      <sz val="8"/>
      <name val="Verdana"/>
      <family val="2"/>
    </font>
    <font>
      <b/>
      <vertAlign val="superscript"/>
      <sz val="10"/>
      <color theme="1"/>
      <name val="Verdana"/>
      <family val="2"/>
    </font>
    <font>
      <b/>
      <sz val="11"/>
      <color theme="1"/>
      <name val="Arial"/>
      <family val="2"/>
    </font>
    <font>
      <vertAlign val="subscript"/>
      <sz val="10"/>
      <name val="Verdana"/>
      <family val="2"/>
    </font>
    <font>
      <b/>
      <vertAlign val="superscript"/>
      <sz val="8"/>
      <color theme="1"/>
      <name val="Verdana"/>
      <family val="2"/>
    </font>
    <font>
      <sz val="16"/>
      <color theme="1"/>
      <name val="Verdana"/>
      <family val="2"/>
    </font>
    <font>
      <sz val="16"/>
      <color rgb="FFFF00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</fonts>
  <fills count="10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D1FFD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rgb="FFD4FAFC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51"/>
        <bgColor indexed="64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31"/>
        <bgColor indexed="3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5"/>
      </patternFill>
    </fill>
    <fill>
      <patternFill patternType="solid">
        <fgColor indexed="3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1"/>
        <bgColor indexed="21"/>
      </patternFill>
    </fill>
    <fill>
      <patternFill patternType="gray0625">
        <fgColor indexed="11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rgb="FF00B050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12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2024">
    <xf numFmtId="0" fontId="0" fillId="0" borderId="0"/>
    <xf numFmtId="164" fontId="51" fillId="0" borderId="0" applyFont="0" applyFill="0" applyBorder="0" applyAlignment="0" applyProtection="0"/>
    <xf numFmtId="0" fontId="52" fillId="0" borderId="0"/>
    <xf numFmtId="0" fontId="52" fillId="0" borderId="0"/>
    <xf numFmtId="0" fontId="50" fillId="0" borderId="0"/>
    <xf numFmtId="0" fontId="54" fillId="0" borderId="0"/>
    <xf numFmtId="0" fontId="54" fillId="0" borderId="0"/>
    <xf numFmtId="0" fontId="50" fillId="0" borderId="0"/>
    <xf numFmtId="164" fontId="50" fillId="0" borderId="0" applyFont="0" applyFill="0" applyBorder="0" applyAlignment="0" applyProtection="0"/>
    <xf numFmtId="0" fontId="54" fillId="0" borderId="0"/>
    <xf numFmtId="0" fontId="50" fillId="0" borderId="0"/>
    <xf numFmtId="0" fontId="5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50" fillId="0" borderId="0" applyFont="0" applyFill="0" applyBorder="0" applyAlignment="0" applyProtection="0"/>
    <xf numFmtId="0" fontId="52" fillId="0" borderId="0"/>
    <xf numFmtId="0" fontId="52" fillId="0" borderId="0"/>
    <xf numFmtId="0" fontId="73" fillId="0" borderId="0"/>
    <xf numFmtId="0" fontId="50" fillId="0" borderId="0"/>
    <xf numFmtId="9" fontId="73" fillId="0" borderId="0" applyFont="0" applyFill="0" applyBorder="0" applyAlignment="0" applyProtection="0"/>
    <xf numFmtId="0" fontId="49" fillId="0" borderId="0"/>
    <xf numFmtId="9" fontId="80" fillId="0" borderId="0" applyFont="0" applyFill="0" applyBorder="0" applyAlignment="0" applyProtection="0"/>
    <xf numFmtId="0" fontId="52" fillId="0" borderId="0"/>
    <xf numFmtId="0" fontId="49" fillId="0" borderId="0"/>
    <xf numFmtId="0" fontId="50" fillId="0" borderId="0"/>
    <xf numFmtId="0" fontId="52" fillId="0" borderId="0"/>
    <xf numFmtId="0" fontId="50" fillId="0" borderId="0"/>
    <xf numFmtId="0" fontId="87" fillId="15" borderId="0" applyNumberFormat="0" applyBorder="0" applyAlignment="0" applyProtection="0"/>
    <xf numFmtId="0" fontId="87" fillId="16" borderId="0" applyNumberFormat="0" applyBorder="0" applyAlignment="0" applyProtection="0"/>
    <xf numFmtId="0" fontId="88" fillId="17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8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88" fillId="23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8" fillId="23" borderId="0" applyNumberFormat="0" applyBorder="0" applyAlignment="0" applyProtection="0"/>
    <xf numFmtId="0" fontId="87" fillId="15" borderId="0" applyNumberFormat="0" applyBorder="0" applyAlignment="0" applyProtection="0"/>
    <xf numFmtId="0" fontId="87" fillId="16" borderId="0" applyNumberFormat="0" applyBorder="0" applyAlignment="0" applyProtection="0"/>
    <xf numFmtId="0" fontId="88" fillId="16" borderId="0" applyNumberFormat="0" applyBorder="0" applyAlignment="0" applyProtection="0"/>
    <xf numFmtId="0" fontId="87" fillId="24" borderId="0" applyNumberFormat="0" applyBorder="0" applyAlignment="0" applyProtection="0"/>
    <xf numFmtId="0" fontId="87" fillId="19" borderId="0" applyNumberFormat="0" applyBorder="0" applyAlignment="0" applyProtection="0"/>
    <xf numFmtId="0" fontId="88" fillId="25" borderId="0" applyNumberFormat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28" borderId="0" applyNumberFormat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73" fillId="0" borderId="0" applyFont="0" applyFill="0" applyBorder="0" applyAlignment="0" applyProtection="0"/>
    <xf numFmtId="0" fontId="52" fillId="0" borderId="0"/>
    <xf numFmtId="0" fontId="4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4" fillId="0" borderId="0"/>
    <xf numFmtId="9" fontId="52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0" fontId="49" fillId="29" borderId="6">
      <alignment vertical="center"/>
    </xf>
    <xf numFmtId="170" fontId="80" fillId="30" borderId="6">
      <alignment vertical="center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4" fontId="95" fillId="32" borderId="29" applyNumberFormat="0" applyProtection="0">
      <alignment vertical="center"/>
    </xf>
    <xf numFmtId="4" fontId="96" fillId="32" borderId="29" applyNumberFormat="0" applyProtection="0">
      <alignment vertical="center"/>
    </xf>
    <xf numFmtId="4" fontId="95" fillId="32" borderId="29" applyNumberFormat="0" applyProtection="0">
      <alignment horizontal="left" vertical="center" indent="1"/>
    </xf>
    <xf numFmtId="0" fontId="95" fillId="32" borderId="29" applyNumberFormat="0" applyProtection="0">
      <alignment horizontal="left" vertical="top" indent="1"/>
    </xf>
    <xf numFmtId="4" fontId="95" fillId="33" borderId="0" applyNumberFormat="0" applyProtection="0">
      <alignment horizontal="left" vertical="center" indent="1"/>
    </xf>
    <xf numFmtId="4" fontId="81" fillId="34" borderId="29" applyNumberFormat="0" applyProtection="0">
      <alignment horizontal="right" vertical="center"/>
    </xf>
    <xf numFmtId="4" fontId="81" fillId="35" borderId="29" applyNumberFormat="0" applyProtection="0">
      <alignment horizontal="right" vertical="center"/>
    </xf>
    <xf numFmtId="4" fontId="81" fillId="36" borderId="29" applyNumberFormat="0" applyProtection="0">
      <alignment horizontal="right" vertical="center"/>
    </xf>
    <xf numFmtId="4" fontId="81" fillId="37" borderId="29" applyNumberFormat="0" applyProtection="0">
      <alignment horizontal="right" vertical="center"/>
    </xf>
    <xf numFmtId="4" fontId="81" fillId="38" borderId="29" applyNumberFormat="0" applyProtection="0">
      <alignment horizontal="right" vertical="center"/>
    </xf>
    <xf numFmtId="4" fontId="81" fillId="39" borderId="29" applyNumberFormat="0" applyProtection="0">
      <alignment horizontal="right" vertical="center"/>
    </xf>
    <xf numFmtId="4" fontId="81" fillId="40" borderId="29" applyNumberFormat="0" applyProtection="0">
      <alignment horizontal="right" vertical="center"/>
    </xf>
    <xf numFmtId="4" fontId="81" fillId="41" borderId="29" applyNumberFormat="0" applyProtection="0">
      <alignment horizontal="right" vertical="center"/>
    </xf>
    <xf numFmtId="4" fontId="81" fillId="42" borderId="29" applyNumberFormat="0" applyProtection="0">
      <alignment horizontal="right" vertical="center"/>
    </xf>
    <xf numFmtId="4" fontId="95" fillId="43" borderId="30" applyNumberFormat="0" applyProtection="0">
      <alignment horizontal="left" vertical="center" indent="1"/>
    </xf>
    <xf numFmtId="4" fontId="81" fillId="44" borderId="0" applyNumberFormat="0" applyProtection="0">
      <alignment horizontal="left" vertical="center" indent="1"/>
    </xf>
    <xf numFmtId="4" fontId="97" fillId="45" borderId="0" applyNumberFormat="0" applyProtection="0">
      <alignment horizontal="left" vertical="center" indent="1"/>
    </xf>
    <xf numFmtId="4" fontId="81" fillId="33" borderId="29" applyNumberFormat="0" applyProtection="0">
      <alignment horizontal="right" vertical="center"/>
    </xf>
    <xf numFmtId="4" fontId="81" fillId="44" borderId="0" applyNumberFormat="0" applyProtection="0">
      <alignment horizontal="left" vertical="center" indent="1"/>
    </xf>
    <xf numFmtId="4" fontId="81" fillId="33" borderId="0" applyNumberFormat="0" applyProtection="0">
      <alignment horizontal="left" vertical="center" indent="1"/>
    </xf>
    <xf numFmtId="0" fontId="50" fillId="45" borderId="29" applyNumberFormat="0" applyProtection="0">
      <alignment horizontal="left" vertical="center" indent="1"/>
    </xf>
    <xf numFmtId="0" fontId="50" fillId="45" borderId="29" applyNumberFormat="0" applyProtection="0">
      <alignment horizontal="left" vertical="top" indent="1"/>
    </xf>
    <xf numFmtId="0" fontId="50" fillId="33" borderId="29" applyNumberFormat="0" applyProtection="0">
      <alignment horizontal="left" vertical="center" indent="1"/>
    </xf>
    <xf numFmtId="0" fontId="50" fillId="33" borderId="29" applyNumberFormat="0" applyProtection="0">
      <alignment horizontal="left" vertical="top" indent="1"/>
    </xf>
    <xf numFmtId="0" fontId="50" fillId="46" borderId="29" applyNumberFormat="0" applyProtection="0">
      <alignment horizontal="left" vertical="center" indent="1"/>
    </xf>
    <xf numFmtId="0" fontId="50" fillId="46" borderId="29" applyNumberFormat="0" applyProtection="0">
      <alignment horizontal="left" vertical="top" indent="1"/>
    </xf>
    <xf numFmtId="0" fontId="50" fillId="44" borderId="29" applyNumberFormat="0" applyProtection="0">
      <alignment horizontal="left" vertical="center" indent="1"/>
    </xf>
    <xf numFmtId="0" fontId="50" fillId="44" borderId="29" applyNumberFormat="0" applyProtection="0">
      <alignment horizontal="left" vertical="top" indent="1"/>
    </xf>
    <xf numFmtId="0" fontId="50" fillId="47" borderId="6" applyNumberFormat="0">
      <protection locked="0"/>
    </xf>
    <xf numFmtId="4" fontId="81" fillId="48" borderId="29" applyNumberFormat="0" applyProtection="0">
      <alignment vertical="center"/>
    </xf>
    <xf numFmtId="4" fontId="98" fillId="48" borderId="29" applyNumberFormat="0" applyProtection="0">
      <alignment vertical="center"/>
    </xf>
    <xf numFmtId="4" fontId="81" fillId="48" borderId="29" applyNumberFormat="0" applyProtection="0">
      <alignment horizontal="left" vertical="center" indent="1"/>
    </xf>
    <xf numFmtId="0" fontId="81" fillId="48" borderId="29" applyNumberFormat="0" applyProtection="0">
      <alignment horizontal="left" vertical="top" indent="1"/>
    </xf>
    <xf numFmtId="4" fontId="81" fillId="44" borderId="29" applyNumberFormat="0" applyProtection="0">
      <alignment horizontal="right" vertical="center"/>
    </xf>
    <xf numFmtId="4" fontId="98" fillId="44" borderId="29" applyNumberFormat="0" applyProtection="0">
      <alignment horizontal="right" vertical="center"/>
    </xf>
    <xf numFmtId="4" fontId="81" fillId="33" borderId="29" applyNumberFormat="0" applyProtection="0">
      <alignment horizontal="left" vertical="center" indent="1"/>
    </xf>
    <xf numFmtId="0" fontId="81" fillId="33" borderId="29" applyNumberFormat="0" applyProtection="0">
      <alignment horizontal="left" vertical="top" indent="1"/>
    </xf>
    <xf numFmtId="4" fontId="99" fillId="49" borderId="0" applyNumberFormat="0" applyProtection="0">
      <alignment horizontal="left" vertical="center" indent="1"/>
    </xf>
    <xf numFmtId="4" fontId="78" fillId="44" borderId="29" applyNumberFormat="0" applyProtection="0">
      <alignment horizontal="right" vertical="center"/>
    </xf>
    <xf numFmtId="0" fontId="100" fillId="0" borderId="0" applyNumberFormat="0" applyFill="0" applyBorder="0" applyAlignment="0" applyProtection="0"/>
    <xf numFmtId="0" fontId="50" fillId="0" borderId="0"/>
    <xf numFmtId="0" fontId="48" fillId="0" borderId="0"/>
    <xf numFmtId="0" fontId="50" fillId="0" borderId="0"/>
    <xf numFmtId="0" fontId="50" fillId="0" borderId="0"/>
    <xf numFmtId="164" fontId="48" fillId="0" borderId="0" applyFont="0" applyFill="0" applyBorder="0" applyAlignment="0" applyProtection="0"/>
    <xf numFmtId="0" fontId="73" fillId="0" borderId="0"/>
    <xf numFmtId="0" fontId="5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2" fillId="0" borderId="0"/>
    <xf numFmtId="0" fontId="52" fillId="0" borderId="0">
      <alignment vertical="justify"/>
    </xf>
    <xf numFmtId="164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3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73" fillId="0" borderId="0" applyFont="0" applyFill="0" applyBorder="0" applyAlignment="0" applyProtection="0"/>
    <xf numFmtId="0" fontId="52" fillId="0" borderId="0" applyFont="0" applyFill="0" applyBorder="0" applyAlignment="0" applyProtection="0"/>
    <xf numFmtId="164" fontId="50" fillId="0" borderId="0" applyFont="0" applyFill="0" applyBorder="0" applyAlignment="0" applyProtection="0"/>
    <xf numFmtId="172" fontId="102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101" fillId="0" borderId="0"/>
    <xf numFmtId="0" fontId="73" fillId="0" borderId="0" applyFont="0" applyFill="0" applyBorder="0" applyAlignment="0" applyProtection="0"/>
    <xf numFmtId="0" fontId="48" fillId="0" borderId="0"/>
    <xf numFmtId="0" fontId="50" fillId="0" borderId="0"/>
    <xf numFmtId="0" fontId="50" fillId="0" borderId="0"/>
    <xf numFmtId="0" fontId="73" fillId="0" borderId="0">
      <alignment vertical="top"/>
    </xf>
    <xf numFmtId="0" fontId="48" fillId="0" borderId="0"/>
    <xf numFmtId="0" fontId="50" fillId="0" borderId="0"/>
    <xf numFmtId="0" fontId="48" fillId="0" borderId="0"/>
    <xf numFmtId="0" fontId="48" fillId="0" borderId="0"/>
    <xf numFmtId="0" fontId="73" fillId="0" borderId="0">
      <alignment vertical="top"/>
    </xf>
    <xf numFmtId="0" fontId="73" fillId="0" borderId="0">
      <alignment vertical="top"/>
    </xf>
    <xf numFmtId="9" fontId="7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52" fillId="0" borderId="0" applyFont="0" applyFill="0" applyBorder="0" applyAlignment="0" applyProtection="0"/>
    <xf numFmtId="171" fontId="48" fillId="10" borderId="6">
      <alignment vertical="center"/>
    </xf>
    <xf numFmtId="171" fontId="48" fillId="10" borderId="6">
      <alignment vertical="center"/>
    </xf>
    <xf numFmtId="171" fontId="48" fillId="10" borderId="6">
      <alignment vertical="center"/>
    </xf>
    <xf numFmtId="0" fontId="48" fillId="10" borderId="6">
      <alignment vertical="center"/>
    </xf>
    <xf numFmtId="0" fontId="48" fillId="10" borderId="6">
      <alignment vertical="center"/>
    </xf>
    <xf numFmtId="0" fontId="48" fillId="10" borderId="6">
      <alignment vertical="center"/>
    </xf>
    <xf numFmtId="0" fontId="48" fillId="10" borderId="6">
      <alignment vertical="center"/>
    </xf>
    <xf numFmtId="171" fontId="48" fillId="10" borderId="6">
      <alignment vertical="center"/>
    </xf>
    <xf numFmtId="173" fontId="48" fillId="10" borderId="6">
      <alignment vertical="center"/>
    </xf>
    <xf numFmtId="171" fontId="48" fillId="10" borderId="6">
      <alignment vertical="center"/>
    </xf>
    <xf numFmtId="174" fontId="48" fillId="10" borderId="6">
      <alignment vertical="center"/>
    </xf>
    <xf numFmtId="173" fontId="48" fillId="10" borderId="6">
      <alignment vertical="center"/>
    </xf>
    <xf numFmtId="173" fontId="48" fillId="10" borderId="6">
      <alignment vertical="center"/>
    </xf>
    <xf numFmtId="175" fontId="48" fillId="10" borderId="6">
      <alignment vertical="center"/>
    </xf>
    <xf numFmtId="176" fontId="48" fillId="0" borderId="0">
      <protection locked="0"/>
    </xf>
    <xf numFmtId="176" fontId="48" fillId="0" borderId="0">
      <protection locked="0"/>
    </xf>
    <xf numFmtId="0" fontId="48" fillId="14" borderId="6">
      <alignment vertical="center"/>
      <protection locked="0"/>
    </xf>
    <xf numFmtId="0" fontId="48" fillId="14" borderId="6">
      <alignment vertical="center"/>
      <protection locked="0"/>
    </xf>
    <xf numFmtId="177" fontId="48" fillId="14" borderId="6">
      <alignment vertical="center"/>
      <protection locked="0"/>
    </xf>
    <xf numFmtId="0" fontId="48" fillId="14" borderId="6">
      <alignment vertical="center"/>
      <protection locked="0"/>
    </xf>
    <xf numFmtId="0" fontId="48" fillId="14" borderId="6">
      <alignment vertical="center"/>
      <protection locked="0"/>
    </xf>
    <xf numFmtId="177" fontId="48" fillId="14" borderId="6">
      <alignment vertical="center"/>
      <protection locked="0"/>
    </xf>
    <xf numFmtId="173" fontId="48" fillId="14" borderId="6">
      <alignment vertical="center"/>
      <protection locked="0"/>
    </xf>
    <xf numFmtId="171" fontId="48" fillId="14" borderId="6">
      <alignment vertical="center"/>
      <protection locked="0"/>
    </xf>
    <xf numFmtId="178" fontId="48" fillId="14" borderId="6">
      <alignment vertical="center"/>
      <protection locked="0"/>
    </xf>
    <xf numFmtId="178" fontId="48" fillId="14" borderId="6">
      <alignment vertical="center"/>
      <protection locked="0"/>
    </xf>
    <xf numFmtId="171" fontId="48" fillId="14" borderId="6">
      <alignment vertical="center"/>
      <protection locked="0"/>
    </xf>
    <xf numFmtId="177" fontId="48" fillId="29" borderId="6">
      <alignment vertical="center"/>
    </xf>
    <xf numFmtId="177" fontId="48" fillId="29" borderId="6">
      <alignment vertical="center"/>
    </xf>
    <xf numFmtId="177" fontId="48" fillId="29" borderId="6">
      <alignment vertical="center"/>
    </xf>
    <xf numFmtId="177" fontId="48" fillId="29" borderId="6">
      <alignment vertical="center"/>
    </xf>
    <xf numFmtId="177" fontId="48" fillId="29" borderId="6">
      <alignment vertical="center"/>
    </xf>
    <xf numFmtId="174" fontId="48" fillId="29" borderId="6">
      <alignment vertical="center"/>
    </xf>
    <xf numFmtId="173" fontId="48" fillId="29" borderId="6">
      <alignment vertical="center"/>
    </xf>
    <xf numFmtId="173" fontId="48" fillId="29" borderId="6">
      <alignment vertical="center"/>
    </xf>
    <xf numFmtId="175" fontId="48" fillId="29" borderId="6">
      <alignment vertical="center"/>
    </xf>
    <xf numFmtId="0" fontId="48" fillId="29" borderId="6">
      <alignment vertical="center"/>
    </xf>
    <xf numFmtId="0" fontId="48" fillId="29" borderId="6">
      <alignment vertical="center"/>
    </xf>
    <xf numFmtId="0" fontId="48" fillId="29" borderId="6">
      <alignment vertical="center"/>
    </xf>
    <xf numFmtId="0" fontId="48" fillId="29" borderId="6">
      <alignment vertical="center"/>
    </xf>
    <xf numFmtId="171" fontId="48" fillId="29" borderId="6">
      <alignment vertical="center"/>
    </xf>
    <xf numFmtId="173" fontId="48" fillId="29" borderId="6">
      <alignment vertical="center"/>
    </xf>
    <xf numFmtId="171" fontId="48" fillId="29" borderId="6">
      <alignment vertical="center"/>
    </xf>
    <xf numFmtId="171" fontId="48" fillId="29" borderId="6">
      <alignment vertical="center"/>
    </xf>
    <xf numFmtId="0" fontId="48" fillId="50" borderId="6">
      <alignment horizontal="right" vertical="center"/>
      <protection locked="0"/>
    </xf>
    <xf numFmtId="174" fontId="48" fillId="50" borderId="6">
      <alignment horizontal="right" vertical="center"/>
      <protection locked="0"/>
    </xf>
    <xf numFmtId="173" fontId="48" fillId="50" borderId="6">
      <alignment horizontal="right" vertical="center"/>
      <protection locked="0"/>
    </xf>
    <xf numFmtId="173" fontId="48" fillId="50" borderId="6">
      <alignment horizontal="right" vertical="center"/>
      <protection locked="0"/>
    </xf>
    <xf numFmtId="175" fontId="48" fillId="50" borderId="6">
      <alignment horizontal="right" vertical="center"/>
      <protection locked="0"/>
    </xf>
    <xf numFmtId="173" fontId="48" fillId="50" borderId="6">
      <alignment horizontal="right" vertical="center"/>
      <protection locked="0"/>
    </xf>
    <xf numFmtId="171" fontId="48" fillId="50" borderId="6">
      <alignment horizontal="right" vertical="center"/>
      <protection locked="0"/>
    </xf>
    <xf numFmtId="0" fontId="73" fillId="0" borderId="0"/>
    <xf numFmtId="0" fontId="47" fillId="0" borderId="0"/>
    <xf numFmtId="0" fontId="52" fillId="0" borderId="0"/>
    <xf numFmtId="9" fontId="47" fillId="0" borderId="0" applyFont="0" applyFill="0" applyBorder="0" applyAlignment="0" applyProtection="0"/>
    <xf numFmtId="0" fontId="47" fillId="0" borderId="0"/>
    <xf numFmtId="0" fontId="73" fillId="0" borderId="0"/>
    <xf numFmtId="164" fontId="73" fillId="0" borderId="0" applyFont="0" applyFill="0" applyBorder="0" applyAlignment="0" applyProtection="0"/>
    <xf numFmtId="0" fontId="47" fillId="0" borderId="0"/>
    <xf numFmtId="171" fontId="47" fillId="10" borderId="31">
      <alignment vertical="center"/>
    </xf>
    <xf numFmtId="177" fontId="47" fillId="29" borderId="31">
      <alignment vertical="center"/>
    </xf>
    <xf numFmtId="0" fontId="47" fillId="0" borderId="0"/>
    <xf numFmtId="171" fontId="47" fillId="29" borderId="31">
      <alignment vertical="center"/>
    </xf>
    <xf numFmtId="0" fontId="52" fillId="0" borderId="0">
      <alignment vertical="top"/>
    </xf>
    <xf numFmtId="0" fontId="47" fillId="0" borderId="0"/>
    <xf numFmtId="171" fontId="47" fillId="14" borderId="31">
      <alignment vertical="center"/>
      <protection locked="0"/>
    </xf>
    <xf numFmtId="9" fontId="47" fillId="0" borderId="0" applyFont="0" applyFill="0" applyBorder="0" applyAlignment="0" applyProtection="0"/>
    <xf numFmtId="0" fontId="73" fillId="0" borderId="0"/>
    <xf numFmtId="0" fontId="73" fillId="0" borderId="0"/>
    <xf numFmtId="9" fontId="80" fillId="0" borderId="0" applyFont="0" applyFill="0" applyBorder="0" applyAlignment="0" applyProtection="0"/>
    <xf numFmtId="171" fontId="47" fillId="29" borderId="31">
      <alignment vertical="center"/>
    </xf>
    <xf numFmtId="177" fontId="47" fillId="14" borderId="31">
      <alignment vertical="center"/>
      <protection locked="0"/>
    </xf>
    <xf numFmtId="0" fontId="47" fillId="0" borderId="0"/>
    <xf numFmtId="0" fontId="52" fillId="0" borderId="0"/>
    <xf numFmtId="0" fontId="52" fillId="0" borderId="0"/>
    <xf numFmtId="171" fontId="47" fillId="29" borderId="31">
      <alignment vertical="center"/>
    </xf>
    <xf numFmtId="0" fontId="52" fillId="0" borderId="0"/>
    <xf numFmtId="175" fontId="47" fillId="10" borderId="31">
      <alignment vertical="center"/>
    </xf>
    <xf numFmtId="0" fontId="47" fillId="0" borderId="0"/>
    <xf numFmtId="0" fontId="47" fillId="10" borderId="31">
      <alignment vertical="center"/>
    </xf>
    <xf numFmtId="0" fontId="47" fillId="10" borderId="31">
      <alignment vertical="center"/>
    </xf>
    <xf numFmtId="171" fontId="47" fillId="14" borderId="31">
      <alignment vertical="center"/>
      <protection locked="0"/>
    </xf>
    <xf numFmtId="171" fontId="47" fillId="10" borderId="31">
      <alignment vertical="center"/>
    </xf>
    <xf numFmtId="183" fontId="112" fillId="55" borderId="0"/>
    <xf numFmtId="0" fontId="50" fillId="0" borderId="0" applyFont="0" applyFill="0" applyBorder="0" applyAlignment="0" applyProtection="0"/>
    <xf numFmtId="0" fontId="52" fillId="0" borderId="0"/>
    <xf numFmtId="168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52" fillId="0" borderId="0"/>
    <xf numFmtId="0" fontId="50" fillId="0" borderId="0"/>
    <xf numFmtId="0" fontId="50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73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50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73" fillId="0" borderId="0"/>
    <xf numFmtId="0" fontId="73" fillId="0" borderId="0"/>
    <xf numFmtId="0" fontId="50" fillId="0" borderId="0"/>
    <xf numFmtId="0" fontId="5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0" fillId="0" borderId="0"/>
    <xf numFmtId="0" fontId="73" fillId="0" borderId="0"/>
    <xf numFmtId="0" fontId="52" fillId="0" borderId="0"/>
    <xf numFmtId="0" fontId="73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52" fillId="0" borderId="0">
      <alignment vertical="justify"/>
    </xf>
    <xf numFmtId="0" fontId="81" fillId="33" borderId="0" applyNumberFormat="0" applyBorder="0" applyAlignment="0" applyProtection="0"/>
    <xf numFmtId="0" fontId="81" fillId="35" borderId="0" applyNumberFormat="0" applyBorder="0" applyAlignment="0" applyProtection="0"/>
    <xf numFmtId="0" fontId="81" fillId="48" borderId="0" applyNumberFormat="0" applyBorder="0" applyAlignment="0" applyProtection="0"/>
    <xf numFmtId="0" fontId="81" fillId="47" borderId="0" applyNumberFormat="0" applyBorder="0" applyAlignment="0" applyProtection="0"/>
    <xf numFmtId="0" fontId="81" fillId="46" borderId="0" applyNumberFormat="0" applyBorder="0" applyAlignment="0" applyProtection="0"/>
    <xf numFmtId="0" fontId="81" fillId="34" borderId="0" applyNumberFormat="0" applyBorder="0" applyAlignment="0" applyProtection="0"/>
    <xf numFmtId="0" fontId="81" fillId="45" borderId="0" applyNumberFormat="0" applyBorder="0" applyAlignment="0" applyProtection="0"/>
    <xf numFmtId="0" fontId="81" fillId="35" borderId="0" applyNumberFormat="0" applyBorder="0" applyAlignment="0" applyProtection="0"/>
    <xf numFmtId="0" fontId="81" fillId="40" borderId="0" applyNumberFormat="0" applyBorder="0" applyAlignment="0" applyProtection="0"/>
    <xf numFmtId="0" fontId="81" fillId="56" borderId="0" applyNumberFormat="0" applyBorder="0" applyAlignment="0" applyProtection="0"/>
    <xf numFmtId="0" fontId="81" fillId="45" borderId="0" applyNumberFormat="0" applyBorder="0" applyAlignment="0" applyProtection="0"/>
    <xf numFmtId="0" fontId="81" fillId="57" borderId="0" applyNumberFormat="0" applyBorder="0" applyAlignment="0" applyProtection="0"/>
    <xf numFmtId="0" fontId="114" fillId="45" borderId="0" applyNumberFormat="0" applyBorder="0" applyAlignment="0" applyProtection="0"/>
    <xf numFmtId="0" fontId="114" fillId="35" borderId="0" applyNumberFormat="0" applyBorder="0" applyAlignment="0" applyProtection="0"/>
    <xf numFmtId="0" fontId="114" fillId="40" borderId="0" applyNumberFormat="0" applyBorder="0" applyAlignment="0" applyProtection="0"/>
    <xf numFmtId="0" fontId="114" fillId="56" borderId="0" applyNumberFormat="0" applyBorder="0" applyAlignment="0" applyProtection="0"/>
    <xf numFmtId="0" fontId="114" fillId="45" borderId="0" applyNumberFormat="0" applyBorder="0" applyAlignment="0" applyProtection="0"/>
    <xf numFmtId="0" fontId="114" fillId="57" borderId="0" applyNumberFormat="0" applyBorder="0" applyAlignment="0" applyProtection="0"/>
    <xf numFmtId="0" fontId="88" fillId="58" borderId="0" applyNumberFormat="0" applyBorder="0" applyAlignment="0" applyProtection="0"/>
    <xf numFmtId="0" fontId="88" fillId="59" borderId="0" applyNumberFormat="0" applyBorder="0" applyAlignment="0" applyProtection="0"/>
    <xf numFmtId="0" fontId="88" fillId="20" borderId="0" applyNumberFormat="0" applyBorder="0" applyAlignment="0" applyProtection="0"/>
    <xf numFmtId="0" fontId="88" fillId="60" borderId="0" applyNumberFormat="0" applyBorder="0" applyAlignment="0" applyProtection="0"/>
    <xf numFmtId="0" fontId="88" fillId="61" borderId="0" applyNumberFormat="0" applyBorder="0" applyAlignment="0" applyProtection="0"/>
    <xf numFmtId="0" fontId="88" fillId="62" borderId="0" applyNumberFormat="0" applyBorder="0" applyAlignment="0" applyProtection="0"/>
    <xf numFmtId="0" fontId="115" fillId="0" borderId="0"/>
    <xf numFmtId="0" fontId="116" fillId="19" borderId="0" applyNumberFormat="0" applyBorder="0" applyAlignment="0" applyProtection="0"/>
    <xf numFmtId="0" fontId="103" fillId="51" borderId="0" applyNumberFormat="0" applyBorder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8" fillId="20" borderId="40" applyNumberFormat="0" applyAlignment="0" applyProtection="0"/>
    <xf numFmtId="37" fontId="66" fillId="0" borderId="22">
      <alignment horizontal="center"/>
    </xf>
    <xf numFmtId="37" fontId="66" fillId="0" borderId="0">
      <alignment horizontal="center" vertical="center" wrapText="1"/>
    </xf>
    <xf numFmtId="0" fontId="50" fillId="0" borderId="0" applyNumberFormat="0" applyFont="0" applyBorder="0" applyAlignment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73" fillId="0" borderId="0" applyFont="0" applyFill="0" applyBorder="0" applyAlignment="0" applyProtection="0"/>
    <xf numFmtId="164" fontId="7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7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7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84" fontId="50" fillId="0" borderId="0" applyFill="0" applyBorder="0"/>
    <xf numFmtId="184" fontId="50" fillId="0" borderId="0" applyFill="0" applyBorder="0"/>
    <xf numFmtId="0" fontId="119" fillId="0" borderId="0" applyNumberFormat="0" applyFill="0" applyBorder="0" applyAlignment="0" applyProtection="0"/>
    <xf numFmtId="0" fontId="120" fillId="64" borderId="0" applyNumberFormat="0" applyBorder="0" applyAlignment="0" applyProtection="0"/>
    <xf numFmtId="0" fontId="50" fillId="56" borderId="0" applyNumberFormat="0" applyFont="0" applyBorder="0" applyAlignment="0" applyProtection="0"/>
    <xf numFmtId="0" fontId="121" fillId="0" borderId="41" applyNumberFormat="0" applyFill="0" applyAlignment="0" applyProtection="0"/>
    <xf numFmtId="0" fontId="122" fillId="0" borderId="42" applyNumberFormat="0" applyFill="0" applyAlignment="0" applyProtection="0"/>
    <xf numFmtId="0" fontId="123" fillId="0" borderId="43" applyNumberFormat="0" applyFill="0" applyAlignment="0" applyProtection="0"/>
    <xf numFmtId="0" fontId="123" fillId="0" borderId="0" applyNumberFormat="0" applyFill="0" applyBorder="0" applyAlignment="0" applyProtection="0"/>
    <xf numFmtId="0" fontId="124" fillId="25" borderId="39" applyNumberFormat="0" applyAlignment="0" applyProtection="0"/>
    <xf numFmtId="0" fontId="124" fillId="25" borderId="39" applyNumberFormat="0" applyAlignment="0" applyProtection="0"/>
    <xf numFmtId="0" fontId="124" fillId="25" borderId="39" applyNumberFormat="0" applyAlignment="0" applyProtection="0"/>
    <xf numFmtId="0" fontId="124" fillId="25" borderId="39" applyNumberFormat="0" applyAlignment="0" applyProtection="0"/>
    <xf numFmtId="0" fontId="124" fillId="25" borderId="39" applyNumberFormat="0" applyAlignment="0" applyProtection="0"/>
    <xf numFmtId="0" fontId="125" fillId="48" borderId="0"/>
    <xf numFmtId="0" fontId="126" fillId="0" borderId="44" applyNumberFormat="0" applyFill="0" applyAlignment="0" applyProtection="0"/>
    <xf numFmtId="37" fontId="127" fillId="0" borderId="0"/>
    <xf numFmtId="0" fontId="128" fillId="2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8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8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80" fillId="0" borderId="0"/>
    <xf numFmtId="0" fontId="47" fillId="0" borderId="0"/>
    <xf numFmtId="0" fontId="47" fillId="0" borderId="0"/>
    <xf numFmtId="0" fontId="50" fillId="0" borderId="0"/>
    <xf numFmtId="168" fontId="50" fillId="0" borderId="0"/>
    <xf numFmtId="0" fontId="47" fillId="0" borderId="0"/>
    <xf numFmtId="0" fontId="47" fillId="0" borderId="0"/>
    <xf numFmtId="0" fontId="73" fillId="0" borderId="0"/>
    <xf numFmtId="0" fontId="47" fillId="0" borderId="0"/>
    <xf numFmtId="0" fontId="47" fillId="0" borderId="0"/>
    <xf numFmtId="0" fontId="9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8" fontId="52" fillId="0" borderId="0"/>
    <xf numFmtId="0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80" fillId="0" borderId="0"/>
    <xf numFmtId="0" fontId="52" fillId="0" borderId="0"/>
    <xf numFmtId="0" fontId="52" fillId="0" borderId="0"/>
    <xf numFmtId="0" fontId="52" fillId="0" borderId="0"/>
    <xf numFmtId="0" fontId="52" fillId="0" borderId="0" applyFont="0" applyFill="0" applyBorder="0" applyAlignment="0" applyProtection="0"/>
    <xf numFmtId="0" fontId="52" fillId="0" borderId="0"/>
    <xf numFmtId="0" fontId="50" fillId="0" borderId="0"/>
    <xf numFmtId="0" fontId="73" fillId="0" borderId="0"/>
    <xf numFmtId="0" fontId="52" fillId="0" borderId="0"/>
    <xf numFmtId="0" fontId="5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7" fillId="0" borderId="0"/>
    <xf numFmtId="0" fontId="47" fillId="0" borderId="0"/>
    <xf numFmtId="0" fontId="52" fillId="0" borderId="0">
      <alignment vertical="top"/>
    </xf>
    <xf numFmtId="0" fontId="50" fillId="0" borderId="0"/>
    <xf numFmtId="0" fontId="52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2" fillId="0" borderId="0">
      <alignment vertical="top"/>
    </xf>
    <xf numFmtId="0" fontId="8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2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8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/>
    <xf numFmtId="0" fontId="94" fillId="0" borderId="0"/>
    <xf numFmtId="0" fontId="94" fillId="0" borderId="0"/>
    <xf numFmtId="0" fontId="47" fillId="0" borderId="0"/>
    <xf numFmtId="0" fontId="47" fillId="0" borderId="0"/>
    <xf numFmtId="168" fontId="47" fillId="0" borderId="0"/>
    <xf numFmtId="168" fontId="47" fillId="0" borderId="0"/>
    <xf numFmtId="0" fontId="47" fillId="0" borderId="0"/>
    <xf numFmtId="0" fontId="94" fillId="0" borderId="0"/>
    <xf numFmtId="0" fontId="47" fillId="0" borderId="0"/>
    <xf numFmtId="0" fontId="47" fillId="0" borderId="0"/>
    <xf numFmtId="0" fontId="47" fillId="0" borderId="0"/>
    <xf numFmtId="38" fontId="50" fillId="0" borderId="0" applyFont="0" applyFill="0" applyBorder="0" applyAlignment="0" applyProtection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129" fillId="0" borderId="0" applyFill="0" applyBorder="0">
      <protection locked="0"/>
    </xf>
    <xf numFmtId="0" fontId="50" fillId="24" borderId="45" applyNumberFormat="0" applyFont="0" applyAlignment="0" applyProtection="0"/>
    <xf numFmtId="0" fontId="130" fillId="63" borderId="46" applyNumberFormat="0" applyAlignment="0" applyProtection="0"/>
    <xf numFmtId="185" fontId="131" fillId="0" borderId="0">
      <alignment horizontal="left"/>
    </xf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71" fontId="47" fillId="10" borderId="6">
      <alignment vertical="center"/>
    </xf>
    <xf numFmtId="171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80" fillId="65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80" fillId="65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47" fillId="10" borderId="6">
      <alignment vertical="center"/>
    </xf>
    <xf numFmtId="0" fontId="80" fillId="65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80" fillId="65" borderId="6">
      <alignment vertical="center"/>
    </xf>
    <xf numFmtId="171" fontId="80" fillId="65" borderId="6">
      <alignment vertical="center"/>
    </xf>
    <xf numFmtId="171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3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1" fontId="47" fillId="10" borderId="6">
      <alignment vertical="center"/>
    </xf>
    <xf numFmtId="171" fontId="80" fillId="65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4" fontId="47" fillId="10" borderId="6">
      <alignment vertical="center"/>
    </xf>
    <xf numFmtId="174" fontId="47" fillId="10" borderId="6">
      <alignment vertical="center"/>
    </xf>
    <xf numFmtId="174" fontId="47" fillId="10" borderId="6">
      <alignment vertical="center"/>
    </xf>
    <xf numFmtId="174" fontId="47" fillId="10" borderId="6">
      <alignment vertical="center"/>
    </xf>
    <xf numFmtId="174" fontId="47" fillId="10" borderId="6">
      <alignment vertical="center"/>
    </xf>
    <xf numFmtId="174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4" fontId="47" fillId="10" borderId="6">
      <alignment vertical="center"/>
    </xf>
    <xf numFmtId="173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5" fontId="80" fillId="65" borderId="6">
      <alignment vertical="center"/>
    </xf>
    <xf numFmtId="175" fontId="80" fillId="65" borderId="6">
      <alignment vertical="center"/>
    </xf>
    <xf numFmtId="175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3" fontId="47" fillId="10" borderId="6">
      <alignment vertical="center"/>
    </xf>
    <xf numFmtId="175" fontId="47" fillId="10" borderId="6">
      <alignment vertical="center"/>
    </xf>
    <xf numFmtId="175" fontId="47" fillId="10" borderId="6">
      <alignment vertical="center"/>
    </xf>
    <xf numFmtId="173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1" fontId="47" fillId="10" borderId="6">
      <alignment vertical="center"/>
    </xf>
    <xf numFmtId="175" fontId="80" fillId="65" borderId="6">
      <alignment vertical="center"/>
    </xf>
    <xf numFmtId="0" fontId="132" fillId="0" borderId="0"/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6" fontId="47" fillId="0" borderId="0">
      <protection locked="0"/>
    </xf>
    <xf numFmtId="177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80" fillId="11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80" fillId="11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47" fillId="14" borderId="6">
      <alignment vertical="center"/>
      <protection locked="0"/>
    </xf>
    <xf numFmtId="0" fontId="80" fillId="11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80" fillId="11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3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7" fontId="47" fillId="14" borderId="6">
      <alignment vertical="center"/>
      <protection locked="0"/>
    </xf>
    <xf numFmtId="171" fontId="80" fillId="11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80" fillId="11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47" fillId="14" borderId="6">
      <alignment vertical="center"/>
      <protection locked="0"/>
    </xf>
    <xf numFmtId="178" fontId="80" fillId="11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80" fillId="11" borderId="6">
      <alignment vertical="center"/>
      <protection locked="0"/>
    </xf>
    <xf numFmtId="171" fontId="80" fillId="11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1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47" fillId="14" borderId="6">
      <alignment vertical="center"/>
      <protection locked="0"/>
    </xf>
    <xf numFmtId="173" fontId="80" fillId="11" borderId="6">
      <alignment vertical="center"/>
      <protection locked="0"/>
    </xf>
    <xf numFmtId="173" fontId="80" fillId="11" borderId="6">
      <alignment vertical="center"/>
      <protection locked="0"/>
    </xf>
    <xf numFmtId="173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7" fontId="47" fillId="14" borderId="6">
      <alignment vertical="center"/>
      <protection locked="0"/>
    </xf>
    <xf numFmtId="171" fontId="80" fillId="11" borderId="6">
      <alignment vertical="center"/>
      <protection locked="0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80" fillId="30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80" fillId="30" borderId="6">
      <alignment vertical="center"/>
    </xf>
    <xf numFmtId="174" fontId="47" fillId="29" borderId="6">
      <alignment vertical="center"/>
    </xf>
    <xf numFmtId="174" fontId="47" fillId="29" borderId="6">
      <alignment vertical="center"/>
    </xf>
    <xf numFmtId="174" fontId="47" fillId="29" borderId="6">
      <alignment vertical="center"/>
    </xf>
    <xf numFmtId="174" fontId="47" fillId="29" borderId="6">
      <alignment vertical="center"/>
    </xf>
    <xf numFmtId="174" fontId="47" fillId="29" borderId="6">
      <alignment vertical="center"/>
    </xf>
    <xf numFmtId="174" fontId="47" fillId="29" borderId="6">
      <alignment vertical="center"/>
    </xf>
    <xf numFmtId="174" fontId="80" fillId="30" borderId="6">
      <alignment vertical="center"/>
    </xf>
    <xf numFmtId="174" fontId="80" fillId="30" borderId="6">
      <alignment vertical="center"/>
    </xf>
    <xf numFmtId="174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80" fillId="30" borderId="6">
      <alignment vertical="center"/>
    </xf>
    <xf numFmtId="173" fontId="80" fillId="30" borderId="6">
      <alignment vertical="center"/>
    </xf>
    <xf numFmtId="173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7" fontId="47" fillId="29" borderId="6">
      <alignment vertical="center"/>
    </xf>
    <xf numFmtId="175" fontId="47" fillId="29" borderId="6">
      <alignment vertical="center"/>
    </xf>
    <xf numFmtId="175" fontId="47" fillId="29" borderId="6">
      <alignment vertical="center"/>
    </xf>
    <xf numFmtId="175" fontId="47" fillId="29" borderId="6">
      <alignment vertical="center"/>
    </xf>
    <xf numFmtId="175" fontId="47" fillId="29" borderId="6">
      <alignment vertical="center"/>
    </xf>
    <xf numFmtId="175" fontId="47" fillId="29" borderId="6">
      <alignment vertical="center"/>
    </xf>
    <xf numFmtId="175" fontId="47" fillId="29" borderId="6">
      <alignment vertical="center"/>
    </xf>
    <xf numFmtId="175" fontId="80" fillId="30" borderId="6">
      <alignment vertical="center"/>
    </xf>
    <xf numFmtId="175" fontId="80" fillId="30" borderId="6">
      <alignment vertical="center"/>
    </xf>
    <xf numFmtId="175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5" fontId="47" fillId="29" borderId="6">
      <alignment vertical="center"/>
    </xf>
    <xf numFmtId="175" fontId="47" fillId="29" borderId="6">
      <alignment vertical="center"/>
    </xf>
    <xf numFmtId="173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7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5" fontId="80" fillId="30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80" fillId="30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47" fillId="29" borderId="6">
      <alignment vertical="center"/>
    </xf>
    <xf numFmtId="0" fontId="80" fillId="30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80" fillId="30" borderId="6">
      <alignment vertical="center"/>
    </xf>
    <xf numFmtId="171" fontId="80" fillId="30" borderId="6">
      <alignment vertical="center"/>
    </xf>
    <xf numFmtId="171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3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3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80" fillId="30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47" fillId="29" borderId="6">
      <alignment vertical="center"/>
    </xf>
    <xf numFmtId="171" fontId="80" fillId="30" borderId="6">
      <alignment vertical="center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80" fillId="31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80" fillId="31" borderId="6">
      <alignment horizontal="right" vertical="center"/>
      <protection locked="0"/>
    </xf>
    <xf numFmtId="173" fontId="80" fillId="31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4" fontId="47" fillId="50" borderId="6">
      <alignment horizontal="right" vertical="center"/>
      <protection locked="0"/>
    </xf>
    <xf numFmtId="174" fontId="47" fillId="50" borderId="6">
      <alignment horizontal="right" vertical="center"/>
      <protection locked="0"/>
    </xf>
    <xf numFmtId="174" fontId="47" fillId="50" borderId="6">
      <alignment horizontal="right" vertical="center"/>
      <protection locked="0"/>
    </xf>
    <xf numFmtId="174" fontId="47" fillId="50" borderId="6">
      <alignment horizontal="right" vertical="center"/>
      <protection locked="0"/>
    </xf>
    <xf numFmtId="174" fontId="47" fillId="50" borderId="6">
      <alignment horizontal="right" vertical="center"/>
      <protection locked="0"/>
    </xf>
    <xf numFmtId="174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4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5" fontId="80" fillId="31" borderId="6">
      <alignment horizontal="right" vertical="center"/>
      <protection locked="0"/>
    </xf>
    <xf numFmtId="175" fontId="80" fillId="31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175" fontId="47" fillId="50" borderId="6">
      <alignment horizontal="right" vertical="center"/>
      <protection locked="0"/>
    </xf>
    <xf numFmtId="0" fontId="47" fillId="50" borderId="6">
      <alignment horizontal="right" vertical="center"/>
      <protection locked="0"/>
    </xf>
    <xf numFmtId="175" fontId="80" fillId="31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3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47" fillId="50" borderId="6">
      <alignment horizontal="right" vertical="center"/>
      <protection locked="0"/>
    </xf>
    <xf numFmtId="171" fontId="80" fillId="31" borderId="6">
      <alignment horizontal="right" vertical="center"/>
      <protection locked="0"/>
    </xf>
    <xf numFmtId="176" fontId="80" fillId="0" borderId="0">
      <protection locked="0"/>
    </xf>
    <xf numFmtId="4" fontId="81" fillId="44" borderId="0" applyNumberFormat="0" applyProtection="0">
      <alignment horizontal="left" vertical="center" indent="1"/>
    </xf>
    <xf numFmtId="4" fontId="81" fillId="33" borderId="0" applyNumberFormat="0" applyProtection="0">
      <alignment horizontal="left" vertical="center" indent="1"/>
    </xf>
    <xf numFmtId="0" fontId="50" fillId="45" borderId="29" applyNumberFormat="0" applyProtection="0">
      <alignment horizontal="left" vertical="center" indent="1"/>
    </xf>
    <xf numFmtId="0" fontId="50" fillId="45" borderId="29" applyNumberFormat="0" applyProtection="0">
      <alignment horizontal="left" vertical="top" indent="1"/>
    </xf>
    <xf numFmtId="0" fontId="50" fillId="33" borderId="29" applyNumberFormat="0" applyProtection="0">
      <alignment horizontal="left" vertical="center" indent="1"/>
    </xf>
    <xf numFmtId="0" fontId="50" fillId="33" borderId="29" applyNumberFormat="0" applyProtection="0">
      <alignment horizontal="left" vertical="top" indent="1"/>
    </xf>
    <xf numFmtId="0" fontId="50" fillId="46" borderId="29" applyNumberFormat="0" applyProtection="0">
      <alignment horizontal="left" vertical="center" indent="1"/>
    </xf>
    <xf numFmtId="0" fontId="50" fillId="46" borderId="29" applyNumberFormat="0" applyProtection="0">
      <alignment horizontal="left" vertical="top" indent="1"/>
    </xf>
    <xf numFmtId="0" fontId="50" fillId="44" borderId="29" applyNumberFormat="0" applyProtection="0">
      <alignment horizontal="left" vertical="center" indent="1"/>
    </xf>
    <xf numFmtId="0" fontId="50" fillId="44" borderId="29" applyNumberFormat="0" applyProtection="0">
      <alignment horizontal="left" vertical="top" indent="1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133" fillId="45" borderId="47" applyBorder="0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50" fillId="67" borderId="0"/>
    <xf numFmtId="0" fontId="50" fillId="0" borderId="0" applyFont="0" applyFill="0" applyBorder="0" applyAlignment="0" applyProtection="0"/>
    <xf numFmtId="37" fontId="66" fillId="0" borderId="26" applyNumberFormat="0"/>
    <xf numFmtId="0" fontId="135" fillId="0" borderId="48" applyNumberFormat="0" applyAlignment="0" applyProtection="0"/>
    <xf numFmtId="0" fontId="100" fillId="0" borderId="0" applyNumberFormat="0" applyFill="0" applyBorder="0" applyAlignment="0" applyProtection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0" fontId="89" fillId="0" borderId="49" applyNumberFormat="0" applyFill="0" applyAlignment="0" applyProtection="0"/>
    <xf numFmtId="37" fontId="66" fillId="0" borderId="35" applyNumberFormat="0" applyFill="0"/>
    <xf numFmtId="0" fontId="136" fillId="0" borderId="0" applyNumberFormat="0" applyFill="0" applyBorder="0" applyAlignment="0" applyProtection="0"/>
    <xf numFmtId="0" fontId="50" fillId="48" borderId="0" applyNumberFormat="0" applyFont="0" applyBorder="0" applyAlignment="0" applyProtection="0"/>
    <xf numFmtId="0" fontId="46" fillId="0" borderId="0"/>
    <xf numFmtId="0" fontId="46" fillId="0" borderId="0"/>
    <xf numFmtId="0" fontId="52" fillId="0" borderId="0"/>
    <xf numFmtId="187" fontId="50" fillId="0" borderId="0">
      <alignment vertical="top"/>
    </xf>
    <xf numFmtId="187" fontId="50" fillId="0" borderId="0">
      <alignment vertical="top"/>
    </xf>
    <xf numFmtId="188" fontId="72" fillId="0" borderId="0"/>
    <xf numFmtId="189" fontId="50" fillId="0" borderId="0"/>
    <xf numFmtId="189" fontId="50" fillId="0" borderId="0"/>
    <xf numFmtId="189" fontId="50" fillId="0" borderId="0"/>
    <xf numFmtId="189" fontId="50" fillId="0" borderId="0"/>
    <xf numFmtId="189" fontId="50" fillId="0" borderId="0"/>
    <xf numFmtId="187" fontId="138" fillId="0" borderId="0"/>
    <xf numFmtId="188" fontId="72" fillId="0" borderId="0"/>
    <xf numFmtId="189" fontId="50" fillId="0" borderId="0"/>
    <xf numFmtId="189" fontId="50" fillId="0" borderId="0"/>
    <xf numFmtId="189" fontId="50" fillId="0" borderId="0"/>
    <xf numFmtId="189" fontId="50" fillId="0" borderId="0"/>
    <xf numFmtId="189" fontId="50" fillId="0" borderId="0"/>
    <xf numFmtId="190" fontId="139" fillId="0" borderId="0" applyFont="0" applyFill="0" applyBorder="0" applyAlignment="0" applyProtection="0">
      <protection locked="0"/>
    </xf>
    <xf numFmtId="191" fontId="138" fillId="0" borderId="0">
      <alignment horizontal="right"/>
    </xf>
    <xf numFmtId="192" fontId="138" fillId="53" borderId="0"/>
    <xf numFmtId="193" fontId="138" fillId="53" borderId="0"/>
    <xf numFmtId="194" fontId="138" fillId="53" borderId="0"/>
    <xf numFmtId="195" fontId="138" fillId="53" borderId="0">
      <alignment horizontal="right"/>
    </xf>
    <xf numFmtId="0" fontId="50" fillId="0" borderId="0"/>
    <xf numFmtId="0" fontId="50" fillId="0" borderId="0"/>
    <xf numFmtId="187" fontId="50" fillId="0" borderId="0"/>
    <xf numFmtId="0" fontId="50" fillId="0" borderId="0"/>
    <xf numFmtId="187" fontId="52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87" fontId="52" fillId="0" borderId="0"/>
    <xf numFmtId="187" fontId="52" fillId="0" borderId="0"/>
    <xf numFmtId="0" fontId="50" fillId="0" borderId="0"/>
    <xf numFmtId="0" fontId="50" fillId="0" borderId="0"/>
    <xf numFmtId="0" fontId="50" fillId="0" borderId="0"/>
    <xf numFmtId="19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87" fontId="50" fillId="0" borderId="0"/>
    <xf numFmtId="187" fontId="50" fillId="0" borderId="0"/>
    <xf numFmtId="187" fontId="50" fillId="0" borderId="0"/>
    <xf numFmtId="0" fontId="50" fillId="0" borderId="0"/>
    <xf numFmtId="187" fontId="50" fillId="0" borderId="0" applyBorder="0"/>
    <xf numFmtId="187" fontId="140" fillId="0" borderId="0" applyNumberFormat="0" applyFont="0" applyFill="0" applyBorder="0" applyAlignment="0" applyProtection="0"/>
    <xf numFmtId="166" fontId="50" fillId="0" borderId="0" applyFont="0" applyFill="0" applyBorder="0" applyAlignment="0" applyProtection="0"/>
    <xf numFmtId="187" fontId="141" fillId="0" borderId="0" applyNumberFormat="0" applyFill="0" applyBorder="0" applyAlignment="0" applyProtection="0">
      <alignment vertical="top"/>
      <protection locked="0"/>
    </xf>
    <xf numFmtId="164" fontId="50" fillId="0" borderId="0" applyFont="0" applyFill="0" applyBorder="0" applyAlignment="0" applyProtection="0"/>
    <xf numFmtId="197" fontId="142" fillId="0" borderId="0">
      <alignment horizontal="right" vertical="center"/>
    </xf>
    <xf numFmtId="187" fontId="113" fillId="0" borderId="0"/>
    <xf numFmtId="187" fontId="113" fillId="0" borderId="0"/>
    <xf numFmtId="187" fontId="50" fillId="0" borderId="0" applyFont="0" applyFill="0" applyBorder="0" applyAlignment="0" applyProtection="0"/>
    <xf numFmtId="187" fontId="113" fillId="0" borderId="0"/>
    <xf numFmtId="187" fontId="113" fillId="0" borderId="0"/>
    <xf numFmtId="187" fontId="50" fillId="0" borderId="0"/>
    <xf numFmtId="187" fontId="50" fillId="0" borderId="0"/>
    <xf numFmtId="187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187" fontId="72" fillId="0" borderId="0" applyFont="0" applyFill="0" applyBorder="0" applyAlignment="0" applyProtection="0"/>
    <xf numFmtId="185" fontId="50" fillId="0" borderId="0" applyFont="0" applyFill="0" applyBorder="0" applyAlignment="0" applyProtection="0"/>
    <xf numFmtId="187" fontId="50" fillId="0" borderId="0"/>
    <xf numFmtId="187" fontId="50" fillId="0" borderId="0"/>
    <xf numFmtId="187" fontId="113" fillId="0" borderId="0"/>
    <xf numFmtId="198" fontId="50" fillId="0" borderId="0" applyFont="0" applyFill="0" applyBorder="0" applyAlignment="0" applyProtection="0"/>
    <xf numFmtId="187" fontId="72" fillId="0" borderId="0" applyFont="0" applyFill="0" applyBorder="0" applyAlignment="0" applyProtection="0"/>
    <xf numFmtId="199" fontId="50" fillId="0" borderId="0" applyFont="0" applyFill="0" applyBorder="0" applyAlignment="0" applyProtection="0"/>
    <xf numFmtId="198" fontId="50" fillId="0" borderId="0" applyFont="0" applyFill="0" applyBorder="0" applyAlignment="0" applyProtection="0"/>
    <xf numFmtId="199" fontId="50" fillId="0" borderId="0" applyFont="0" applyFill="0" applyBorder="0" applyAlignment="0" applyProtection="0"/>
    <xf numFmtId="39" fontId="50" fillId="0" borderId="0" applyFont="0" applyFill="0" applyBorder="0" applyAlignment="0" applyProtection="0"/>
    <xf numFmtId="187" fontId="72" fillId="0" borderId="0" applyFont="0" applyFill="0" applyBorder="0" applyAlignment="0" applyProtection="0"/>
    <xf numFmtId="39" fontId="50" fillId="0" borderId="0" applyFont="0" applyFill="0" applyBorder="0" applyAlignment="0" applyProtection="0"/>
    <xf numFmtId="187" fontId="50" fillId="0" borderId="0"/>
    <xf numFmtId="187" fontId="113" fillId="0" borderId="0"/>
    <xf numFmtId="187" fontId="141" fillId="0" borderId="0"/>
    <xf numFmtId="187" fontId="141" fillId="0" borderId="0"/>
    <xf numFmtId="187" fontId="113" fillId="0" borderId="0"/>
    <xf numFmtId="187" fontId="50" fillId="0" borderId="0" applyFont="0" applyFill="0" applyBorder="0" applyAlignment="0" applyProtection="0"/>
    <xf numFmtId="187" fontId="113" fillId="0" borderId="0"/>
    <xf numFmtId="0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50" fillId="0" borderId="0"/>
    <xf numFmtId="187" fontId="113" fillId="0" borderId="0"/>
    <xf numFmtId="200" fontId="50" fillId="0" borderId="0" applyFont="0" applyFill="0" applyBorder="0" applyAlignment="0" applyProtection="0"/>
    <xf numFmtId="187" fontId="72" fillId="0" borderId="0" applyFont="0" applyFill="0" applyBorder="0" applyAlignment="0" applyProtection="0"/>
    <xf numFmtId="201" fontId="50" fillId="0" borderId="0" applyFont="0" applyFill="0" applyBorder="0" applyAlignment="0" applyProtection="0"/>
    <xf numFmtId="200" fontId="50" fillId="0" borderId="0" applyFont="0" applyFill="0" applyBorder="0" applyAlignment="0" applyProtection="0"/>
    <xf numFmtId="201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187" fontId="72" fillId="0" borderId="0" applyFont="0" applyFill="0" applyBorder="0" applyAlignment="0" applyProtection="0"/>
    <xf numFmtId="203" fontId="50" fillId="0" borderId="0" applyFont="0" applyFill="0" applyBorder="0" applyAlignment="0" applyProtection="0"/>
    <xf numFmtId="202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187" fontId="113" fillId="0" borderId="0"/>
    <xf numFmtId="187" fontId="113" fillId="0" borderId="0"/>
    <xf numFmtId="187" fontId="50" fillId="0" borderId="0"/>
    <xf numFmtId="187" fontId="113" fillId="0" borderId="0"/>
    <xf numFmtId="187" fontId="50" fillId="0" borderId="0"/>
    <xf numFmtId="187" fontId="50" fillId="0" borderId="0"/>
    <xf numFmtId="204" fontId="50" fillId="0" borderId="0" applyFont="0" applyFill="0" applyBorder="0" applyAlignment="0" applyProtection="0"/>
    <xf numFmtId="187" fontId="72" fillId="0" borderId="0" applyFont="0" applyFill="0" applyBorder="0" applyAlignment="0" applyProtection="0"/>
    <xf numFmtId="205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5" fontId="50" fillId="0" borderId="0" applyFont="0" applyFill="0" applyBorder="0" applyAlignment="0" applyProtection="0"/>
    <xf numFmtId="206" fontId="50" fillId="0" borderId="0" applyFont="0" applyFill="0" applyBorder="0" applyAlignment="0" applyProtection="0"/>
    <xf numFmtId="187" fontId="72" fillId="0" borderId="0" applyFont="0" applyFill="0" applyBorder="0" applyAlignment="0" applyProtection="0"/>
    <xf numFmtId="207" fontId="50" fillId="0" borderId="0" applyFont="0" applyFill="0" applyBorder="0" applyAlignment="0" applyProtection="0"/>
    <xf numFmtId="206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187" fontId="143" fillId="0" borderId="0"/>
    <xf numFmtId="187" fontId="143" fillId="0" borderId="0"/>
    <xf numFmtId="187" fontId="143" fillId="0" borderId="0"/>
    <xf numFmtId="187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87" fontId="144" fillId="0" borderId="0" applyNumberFormat="0" applyFill="0" applyBorder="0" applyProtection="0">
      <alignment horizontal="left"/>
    </xf>
    <xf numFmtId="187" fontId="145" fillId="0" borderId="0" applyNumberFormat="0" applyFill="0" applyBorder="0" applyProtection="0">
      <alignment horizontal="centerContinuous"/>
    </xf>
    <xf numFmtId="187" fontId="143" fillId="0" borderId="0"/>
    <xf numFmtId="187" fontId="143" fillId="0" borderId="0"/>
    <xf numFmtId="208" fontId="134" fillId="0" borderId="0"/>
    <xf numFmtId="187" fontId="141" fillId="0" borderId="0"/>
    <xf numFmtId="187" fontId="141" fillId="0" borderId="0"/>
    <xf numFmtId="187" fontId="143" fillId="0" borderId="0"/>
    <xf numFmtId="187" fontId="143" fillId="0" borderId="0"/>
    <xf numFmtId="187" fontId="143" fillId="0" borderId="0"/>
    <xf numFmtId="187" fontId="50" fillId="0" borderId="0"/>
    <xf numFmtId="187" fontId="113" fillId="0" borderId="0"/>
    <xf numFmtId="208" fontId="134" fillId="0" borderId="0"/>
    <xf numFmtId="187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0" fontId="50" fillId="0" borderId="0"/>
    <xf numFmtId="0" fontId="50" fillId="0" borderId="0"/>
    <xf numFmtId="209" fontId="146" fillId="0" borderId="0" applyFont="0" applyFill="0" applyBorder="0" applyAlignment="0" applyProtection="0"/>
    <xf numFmtId="210" fontId="141" fillId="0" borderId="0" applyFont="0" applyFill="0" applyBorder="0" applyAlignment="0" applyProtection="0"/>
    <xf numFmtId="211" fontId="147" fillId="0" borderId="0"/>
    <xf numFmtId="212" fontId="141" fillId="0" borderId="0" applyFont="0" applyFill="0" applyBorder="0" applyAlignment="0" applyProtection="0"/>
    <xf numFmtId="187" fontId="50" fillId="0" borderId="0"/>
    <xf numFmtId="213" fontId="146" fillId="0" borderId="0" applyFont="0" applyFill="0" applyBorder="0" applyAlignment="0" applyProtection="0"/>
    <xf numFmtId="186" fontId="50" fillId="0" borderId="0" applyBorder="0"/>
    <xf numFmtId="187" fontId="50" fillId="0" borderId="0" applyBorder="0"/>
    <xf numFmtId="186" fontId="50" fillId="0" borderId="0" applyBorder="0"/>
    <xf numFmtId="208" fontId="134" fillId="0" borderId="0"/>
    <xf numFmtId="214" fontId="147" fillId="0" borderId="0"/>
    <xf numFmtId="214" fontId="148" fillId="0" borderId="0"/>
    <xf numFmtId="215" fontId="147" fillId="0" borderId="0"/>
    <xf numFmtId="216" fontId="139" fillId="0" borderId="0" applyFont="0" applyFill="0" applyBorder="0" applyAlignment="0" applyProtection="0">
      <protection locked="0"/>
    </xf>
    <xf numFmtId="217" fontId="115" fillId="0" borderId="0"/>
    <xf numFmtId="187" fontId="148" fillId="0" borderId="0"/>
    <xf numFmtId="217" fontId="149" fillId="0" borderId="0"/>
    <xf numFmtId="218" fontId="147" fillId="0" borderId="0"/>
    <xf numFmtId="219" fontId="148" fillId="0" borderId="0"/>
    <xf numFmtId="218" fontId="150" fillId="0" borderId="0"/>
    <xf numFmtId="220" fontId="147" fillId="0" borderId="0"/>
    <xf numFmtId="0" fontId="87" fillId="68" borderId="0" applyNumberFormat="0" applyBorder="0" applyAlignment="0" applyProtection="0"/>
    <xf numFmtId="0" fontId="87" fillId="23" borderId="0" applyNumberFormat="0" applyBorder="0" applyAlignment="0" applyProtection="0"/>
    <xf numFmtId="0" fontId="87" fillId="69" borderId="0" applyNumberFormat="0" applyBorder="0" applyAlignment="0" applyProtection="0"/>
    <xf numFmtId="0" fontId="87" fillId="22" borderId="0" applyNumberFormat="0" applyBorder="0" applyAlignment="0" applyProtection="0"/>
    <xf numFmtId="0" fontId="87" fillId="70" borderId="0" applyNumberFormat="0" applyBorder="0" applyAlignment="0" applyProtection="0"/>
    <xf numFmtId="0" fontId="87" fillId="71" borderId="0" applyNumberFormat="0" applyBorder="0" applyAlignment="0" applyProtection="0"/>
    <xf numFmtId="0" fontId="87" fillId="6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16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221" fontId="151" fillId="0" borderId="22">
      <alignment horizontal="centerContinuous"/>
    </xf>
    <xf numFmtId="222" fontId="66" fillId="72" borderId="50">
      <alignment horizontal="center" vertical="center"/>
    </xf>
    <xf numFmtId="186" fontId="139" fillId="0" borderId="0" applyFont="0" applyFill="0" applyBorder="0" applyAlignment="0" applyProtection="0"/>
    <xf numFmtId="187" fontId="139" fillId="0" borderId="0" applyFont="0" applyFill="0" applyBorder="0" applyAlignment="0" applyProtection="0"/>
    <xf numFmtId="208" fontId="152" fillId="0" borderId="0" applyNumberFormat="0" applyFont="0" applyFill="0" applyBorder="0" applyProtection="0">
      <alignment horizontal="center"/>
    </xf>
    <xf numFmtId="223" fontId="153" fillId="0" borderId="0">
      <alignment horizontal="left"/>
    </xf>
    <xf numFmtId="224" fontId="154" fillId="0" borderId="0" applyFont="0" applyFill="0" applyBorder="0" applyAlignment="0" applyProtection="0"/>
    <xf numFmtId="187" fontId="139" fillId="0" borderId="0" applyFont="0" applyFill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0" fontId="155" fillId="34" borderId="0" applyNumberFormat="0" applyBorder="0" applyAlignment="0" applyProtection="0"/>
    <xf numFmtId="225" fontId="156" fillId="73" borderId="32" applyNumberFormat="0" applyBorder="0" applyAlignment="0">
      <alignment horizontal="centerContinuous" vertical="center"/>
      <protection hidden="1"/>
    </xf>
    <xf numFmtId="1" fontId="157" fillId="74" borderId="37" applyNumberFormat="0" applyBorder="0" applyAlignment="0">
      <alignment horizontal="center" vertical="top" wrapText="1"/>
      <protection hidden="1"/>
    </xf>
    <xf numFmtId="226" fontId="50" fillId="0" borderId="0" applyFont="0" applyFill="0" applyBorder="0" applyAlignment="0" applyProtection="0"/>
    <xf numFmtId="185" fontId="50" fillId="0" borderId="0" applyNumberFormat="0" applyFont="0" applyAlignment="0" applyProtection="0"/>
    <xf numFmtId="187" fontId="158" fillId="75" borderId="0">
      <alignment horizontal="left"/>
    </xf>
    <xf numFmtId="227" fontId="159" fillId="0" borderId="0" applyFill="0" applyBorder="0" applyAlignment="0" applyProtection="0"/>
    <xf numFmtId="2" fontId="160" fillId="12" borderId="38" applyProtection="0">
      <alignment horizontal="left"/>
      <protection locked="0"/>
    </xf>
    <xf numFmtId="187" fontId="66" fillId="72" borderId="0" applyNumberFormat="0" applyFont="0" applyAlignment="0">
      <alignment horizontal="center"/>
    </xf>
    <xf numFmtId="228" fontId="137" fillId="72" borderId="0" applyFont="0" applyFill="0" applyBorder="0" applyAlignment="0" applyProtection="0"/>
    <xf numFmtId="187" fontId="161" fillId="0" borderId="0" applyNumberFormat="0" applyFill="0" applyBorder="0" applyAlignment="0" applyProtection="0"/>
    <xf numFmtId="187" fontId="162" fillId="0" borderId="22" applyNumberFormat="0" applyFill="0" applyAlignment="0" applyProtection="0"/>
    <xf numFmtId="187" fontId="147" fillId="0" borderId="0"/>
    <xf numFmtId="229" fontId="163" fillId="5" borderId="0" applyFont="0" applyFill="0" applyBorder="0" applyAlignment="0" applyProtection="0"/>
    <xf numFmtId="230" fontId="72" fillId="0" borderId="0" applyAlignment="0" applyProtection="0"/>
    <xf numFmtId="49" fontId="134" fillId="0" borderId="0" applyNumberFormat="0" applyAlignment="0" applyProtection="0">
      <alignment horizontal="left"/>
    </xf>
    <xf numFmtId="49" fontId="164" fillId="0" borderId="43" applyNumberFormat="0" applyAlignment="0" applyProtection="0">
      <alignment horizontal="left" wrapText="1"/>
    </xf>
    <xf numFmtId="49" fontId="165" fillId="0" borderId="0" applyAlignment="0" applyProtection="0">
      <alignment horizontal="left"/>
    </xf>
    <xf numFmtId="231" fontId="141" fillId="0" borderId="0" applyFont="0" applyFill="0" applyBorder="0" applyAlignment="0" applyProtection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6" fillId="0" borderId="0"/>
    <xf numFmtId="187" fontId="167" fillId="0" borderId="0"/>
    <xf numFmtId="187" fontId="139" fillId="0" borderId="0" applyFill="0" applyBorder="0" applyAlignment="0"/>
    <xf numFmtId="232" fontId="50" fillId="53" borderId="0"/>
    <xf numFmtId="187" fontId="50" fillId="0" borderId="0">
      <alignment vertical="center"/>
    </xf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0" fontId="117" fillId="63" borderId="39" applyNumberFormat="0" applyAlignment="0" applyProtection="0"/>
    <xf numFmtId="38" fontId="168" fillId="0" borderId="0" applyNumberFormat="0" applyFill="0" applyBorder="0" applyAlignment="0" applyProtection="0"/>
    <xf numFmtId="38" fontId="50" fillId="0" borderId="0" applyNumberFormat="0" applyFill="0" applyBorder="0" applyAlignment="0" applyProtection="0">
      <protection locked="0"/>
    </xf>
    <xf numFmtId="38" fontId="50" fillId="0" borderId="0" applyNumberFormat="0" applyFill="0" applyBorder="0" applyAlignment="0" applyProtection="0">
      <protection locked="0"/>
    </xf>
    <xf numFmtId="38" fontId="50" fillId="0" borderId="0" applyNumberFormat="0" applyFill="0" applyBorder="0" applyAlignment="0" applyProtection="0">
      <protection locked="0"/>
    </xf>
    <xf numFmtId="1" fontId="169" fillId="0" borderId="12">
      <alignment vertical="top"/>
    </xf>
    <xf numFmtId="169" fontId="133" fillId="0" borderId="0" applyBorder="0">
      <alignment horizontal="right"/>
    </xf>
    <xf numFmtId="169" fontId="133" fillId="0" borderId="1" applyAlignment="0">
      <alignment horizontal="right"/>
    </xf>
    <xf numFmtId="233" fontId="141" fillId="0" borderId="0"/>
    <xf numFmtId="233" fontId="141" fillId="0" borderId="0"/>
    <xf numFmtId="233" fontId="141" fillId="0" borderId="0"/>
    <xf numFmtId="233" fontId="141" fillId="0" borderId="0"/>
    <xf numFmtId="233" fontId="141" fillId="0" borderId="0"/>
    <xf numFmtId="233" fontId="141" fillId="0" borderId="0"/>
    <xf numFmtId="233" fontId="141" fillId="0" borderId="0"/>
    <xf numFmtId="233" fontId="141" fillId="0" borderId="0"/>
    <xf numFmtId="38" fontId="50" fillId="0" borderId="0" applyFont="0" applyFill="0" applyBorder="0" applyAlignment="0" applyProtection="0"/>
    <xf numFmtId="208" fontId="139" fillId="0" borderId="0" applyFont="0" applyFill="0" applyBorder="0" applyAlignment="0" applyProtection="0">
      <protection locked="0"/>
    </xf>
    <xf numFmtId="40" fontId="139" fillId="0" borderId="0" applyFont="0" applyFill="0" applyBorder="0" applyAlignment="0" applyProtection="0">
      <protection locked="0"/>
    </xf>
    <xf numFmtId="211" fontId="147" fillId="0" borderId="0"/>
    <xf numFmtId="234" fontId="115" fillId="0" borderId="0"/>
    <xf numFmtId="187" fontId="170" fillId="0" borderId="0" applyFont="0" applyFill="0" applyBorder="0" applyAlignment="0" applyProtection="0">
      <alignment horizontal="right"/>
    </xf>
    <xf numFmtId="235" fontId="170" fillId="0" borderId="0" applyFont="0" applyFill="0" applyBorder="0" applyAlignment="0" applyProtection="0"/>
    <xf numFmtId="187" fontId="170" fillId="0" borderId="0" applyFont="0" applyFill="0" applyBorder="0" applyAlignment="0" applyProtection="0">
      <alignment horizontal="right"/>
    </xf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234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85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87" fontId="52" fillId="0" borderId="0" applyFont="0" applyFill="0" applyBorder="0" applyAlignment="0" applyProtection="0"/>
    <xf numFmtId="187" fontId="52" fillId="0" borderId="0" applyFont="0" applyFill="0" applyBorder="0" applyAlignment="0" applyProtection="0"/>
    <xf numFmtId="236" fontId="52" fillId="0" borderId="0" applyFont="0" applyFill="0" applyBorder="0" applyAlignment="0" applyProtection="0"/>
    <xf numFmtId="237" fontId="52" fillId="0" borderId="0" applyFont="0" applyFill="0" applyBorder="0" applyAlignment="0" applyProtection="0"/>
    <xf numFmtId="237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95" fontId="52" fillId="0" borderId="0" applyFont="0" applyFill="0" applyBorder="0" applyAlignment="0" applyProtection="0"/>
    <xf numFmtId="238" fontId="52" fillId="0" borderId="0" applyFont="0" applyFill="0" applyBorder="0" applyAlignment="0" applyProtection="0"/>
    <xf numFmtId="238" fontId="52" fillId="0" borderId="0" applyFont="0" applyFill="0" applyBorder="0" applyAlignment="0" applyProtection="0"/>
    <xf numFmtId="238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239" fontId="50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1" fillId="0" borderId="0" applyFont="0" applyFill="0" applyBorder="0" applyAlignment="0" applyProtection="0"/>
    <xf numFmtId="240" fontId="5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241" fontId="50" fillId="0" borderId="0" applyFont="0" applyFill="0" applyBorder="0" applyAlignment="0" applyProtection="0"/>
    <xf numFmtId="38" fontId="141" fillId="0" borderId="0" applyFill="0" applyBorder="0" applyProtection="0">
      <alignment horizontal="center"/>
    </xf>
    <xf numFmtId="187" fontId="171" fillId="0" borderId="0">
      <protection locked="0"/>
    </xf>
    <xf numFmtId="242" fontId="50" fillId="0" borderId="0" applyBorder="0"/>
    <xf numFmtId="243" fontId="134" fillId="0" borderId="0" applyBorder="0"/>
    <xf numFmtId="187" fontId="172" fillId="0" borderId="0"/>
    <xf numFmtId="244" fontId="50" fillId="0" borderId="0" applyFill="0" applyBorder="0">
      <alignment horizontal="left"/>
    </xf>
    <xf numFmtId="187" fontId="173" fillId="0" borderId="0" applyNumberFormat="0" applyAlignment="0">
      <alignment horizontal="left"/>
    </xf>
    <xf numFmtId="37" fontId="50" fillId="76" borderId="0" applyFont="0" applyBorder="0" applyAlignment="0" applyProtection="0"/>
    <xf numFmtId="185" fontId="143" fillId="76" borderId="0" applyFont="0" applyBorder="0" applyAlignment="0" applyProtection="0"/>
    <xf numFmtId="39" fontId="143" fillId="76" borderId="0" applyFont="0" applyBorder="0" applyAlignment="0" applyProtection="0"/>
    <xf numFmtId="245" fontId="174" fillId="0" borderId="0"/>
    <xf numFmtId="246" fontId="139" fillId="0" borderId="0" applyFont="0" applyFill="0" applyBorder="0" applyAlignment="0" applyProtection="0">
      <protection locked="0"/>
    </xf>
    <xf numFmtId="247" fontId="139" fillId="0" borderId="0" applyFont="0" applyFill="0" applyBorder="0" applyAlignment="0" applyProtection="0">
      <protection locked="0"/>
    </xf>
    <xf numFmtId="248" fontId="50" fillId="0" borderId="0">
      <alignment horizontal="right"/>
    </xf>
    <xf numFmtId="187" fontId="170" fillId="0" borderId="0" applyFont="0" applyFill="0" applyBorder="0" applyAlignment="0" applyProtection="0">
      <alignment horizontal="right"/>
    </xf>
    <xf numFmtId="187" fontId="170" fillId="0" borderId="0" applyFont="0" applyFill="0" applyBorder="0" applyAlignment="0" applyProtection="0">
      <alignment horizontal="right"/>
    </xf>
    <xf numFmtId="249" fontId="50" fillId="0" borderId="0" applyFont="0" applyFill="0" applyBorder="0" applyAlignment="0" applyProtection="0"/>
    <xf numFmtId="187" fontId="170" fillId="0" borderId="0" applyFont="0" applyFill="0" applyBorder="0" applyAlignment="0" applyProtection="0">
      <alignment horizontal="right"/>
    </xf>
    <xf numFmtId="165" fontId="94" fillId="0" borderId="0" applyFont="0" applyFill="0" applyBorder="0" applyAlignment="0" applyProtection="0"/>
    <xf numFmtId="244" fontId="50" fillId="0" borderId="0" applyFont="0" applyFill="0" applyBorder="0" applyAlignment="0" applyProtection="0"/>
    <xf numFmtId="250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251" fontId="138" fillId="53" borderId="38">
      <alignment horizontal="right"/>
    </xf>
    <xf numFmtId="252" fontId="141" fillId="0" borderId="0" applyFont="0" applyFill="0" applyBorder="0" applyAlignment="0" applyProtection="0"/>
    <xf numFmtId="187" fontId="170" fillId="0" borderId="0" applyFont="0" applyFill="0" applyBorder="0" applyAlignment="0" applyProtection="0"/>
    <xf numFmtId="253" fontId="50" fillId="0" borderId="0" applyFont="0" applyFill="0" applyBorder="0" applyAlignment="0" applyProtection="0"/>
    <xf numFmtId="187" fontId="170" fillId="0" borderId="0" applyFont="0" applyFill="0" applyBorder="0" applyAlignment="0" applyProtection="0"/>
    <xf numFmtId="187" fontId="133" fillId="12" borderId="0">
      <alignment horizontal="left"/>
    </xf>
    <xf numFmtId="14" fontId="50" fillId="0" borderId="0"/>
    <xf numFmtId="215" fontId="115" fillId="0" borderId="0">
      <alignment horizontal="right"/>
    </xf>
    <xf numFmtId="211" fontId="115" fillId="0" borderId="0">
      <alignment horizontal="right"/>
      <protection locked="0"/>
    </xf>
    <xf numFmtId="211" fontId="115" fillId="0" borderId="0"/>
    <xf numFmtId="254" fontId="115" fillId="0" borderId="0">
      <alignment horizontal="right"/>
      <protection locked="0"/>
    </xf>
    <xf numFmtId="211" fontId="149" fillId="0" borderId="0"/>
    <xf numFmtId="255" fontId="50" fillId="0" borderId="0" applyFont="0" applyFill="0" applyBorder="0" applyAlignment="0" applyProtection="0"/>
    <xf numFmtId="256" fontId="50" fillId="0" borderId="0" applyFont="0" applyFill="0" applyBorder="0" applyAlignment="0" applyProtection="0"/>
    <xf numFmtId="208" fontId="152" fillId="53" borderId="0" applyNumberFormat="0" applyFont="0" applyBorder="0" applyAlignment="0" applyProtection="0"/>
    <xf numFmtId="247" fontId="141" fillId="0" borderId="0" applyFill="0" applyBorder="0" applyProtection="0">
      <alignment horizontal="center"/>
    </xf>
    <xf numFmtId="246" fontId="141" fillId="0" borderId="0">
      <alignment horizontal="center"/>
    </xf>
    <xf numFmtId="247" fontId="141" fillId="0" borderId="0" applyFill="0" applyBorder="0" applyProtection="0">
      <alignment horizontal="center"/>
    </xf>
    <xf numFmtId="244" fontId="175" fillId="0" borderId="0">
      <alignment horizontal="center"/>
    </xf>
    <xf numFmtId="187" fontId="170" fillId="0" borderId="51" applyNumberFormat="0" applyFont="0" applyFill="0" applyAlignment="0" applyProtection="0"/>
    <xf numFmtId="186" fontId="75" fillId="0" borderId="36"/>
    <xf numFmtId="214" fontId="115" fillId="0" borderId="0"/>
    <xf numFmtId="38" fontId="102" fillId="0" borderId="0" applyFont="0" applyFill="0" applyBorder="0" applyAlignment="0" applyProtection="0"/>
    <xf numFmtId="187" fontId="176" fillId="0" borderId="0" applyFont="0" applyFill="0" applyBorder="0" applyAlignment="0" applyProtection="0"/>
    <xf numFmtId="187" fontId="177" fillId="0" borderId="0" applyNumberFormat="0" applyAlignment="0">
      <alignment horizontal="left"/>
    </xf>
    <xf numFmtId="257" fontId="138" fillId="0" borderId="0"/>
    <xf numFmtId="258" fontId="138" fillId="0" borderId="0"/>
    <xf numFmtId="259" fontId="138" fillId="0" borderId="0"/>
    <xf numFmtId="260" fontId="138" fillId="0" borderId="0"/>
    <xf numFmtId="261" fontId="138" fillId="0" borderId="0"/>
    <xf numFmtId="262" fontId="138" fillId="0" borderId="0"/>
    <xf numFmtId="263" fontId="50" fillId="0" borderId="0" applyFont="0" applyFill="0" applyBorder="0" applyAlignment="0" applyProtection="0"/>
    <xf numFmtId="264" fontId="50" fillId="0" borderId="0" applyFont="0" applyFill="0" applyBorder="0" applyAlignment="0" applyProtection="0"/>
    <xf numFmtId="265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87" fontId="141" fillId="77" borderId="0" applyNumberFormat="0" applyFont="0" applyBorder="0" applyAlignment="0" applyProtection="0"/>
    <xf numFmtId="187" fontId="178" fillId="0" borderId="0" applyNumberFormat="0" applyFill="0" applyBorder="0" applyAlignment="0" applyProtection="0"/>
    <xf numFmtId="266" fontId="179" fillId="0" borderId="0" applyFill="0" applyBorder="0"/>
    <xf numFmtId="15" fontId="81" fillId="0" borderId="0" applyFill="0" applyBorder="0" applyProtection="0">
      <alignment horizontal="center"/>
    </xf>
    <xf numFmtId="187" fontId="141" fillId="34" borderId="0" applyNumberFormat="0" applyFont="0" applyBorder="0" applyAlignment="0" applyProtection="0"/>
    <xf numFmtId="267" fontId="97" fillId="56" borderId="33" applyAlignment="0" applyProtection="0"/>
    <xf numFmtId="268" fontId="180" fillId="0" borderId="0" applyNumberFormat="0" applyFill="0" applyBorder="0" applyAlignment="0" applyProtection="0"/>
    <xf numFmtId="268" fontId="181" fillId="0" borderId="0" applyNumberFormat="0" applyFill="0" applyBorder="0" applyAlignment="0" applyProtection="0"/>
    <xf numFmtId="15" fontId="129" fillId="32" borderId="52">
      <alignment horizontal="center"/>
      <protection locked="0"/>
    </xf>
    <xf numFmtId="269" fontId="129" fillId="32" borderId="52" applyAlignment="0">
      <protection locked="0"/>
    </xf>
    <xf numFmtId="268" fontId="129" fillId="32" borderId="52" applyAlignment="0">
      <protection locked="0"/>
    </xf>
    <xf numFmtId="268" fontId="81" fillId="0" borderId="0" applyFill="0" applyBorder="0" applyAlignment="0" applyProtection="0"/>
    <xf numFmtId="269" fontId="81" fillId="0" borderId="0" applyFill="0" applyBorder="0" applyAlignment="0" applyProtection="0"/>
    <xf numFmtId="270" fontId="81" fillId="0" borderId="0" applyFill="0" applyBorder="0" applyAlignment="0" applyProtection="0"/>
    <xf numFmtId="187" fontId="141" fillId="0" borderId="53" applyNumberFormat="0" applyFont="0" applyAlignment="0" applyProtection="0"/>
    <xf numFmtId="187" fontId="141" fillId="0" borderId="54" applyNumberFormat="0" applyFont="0" applyAlignment="0" applyProtection="0"/>
    <xf numFmtId="187" fontId="141" fillId="42" borderId="0" applyNumberFormat="0" applyFont="0" applyBorder="0" applyAlignment="0" applyProtection="0"/>
    <xf numFmtId="166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" fontId="182" fillId="78" borderId="34" applyNumberFormat="0" applyBorder="0" applyAlignment="0">
      <alignment horizontal="centerContinuous" vertical="center"/>
      <protection locked="0"/>
    </xf>
    <xf numFmtId="187" fontId="171" fillId="0" borderId="0">
      <protection locked="0"/>
    </xf>
    <xf numFmtId="244" fontId="183" fillId="0" borderId="0"/>
    <xf numFmtId="244" fontId="183" fillId="0" borderId="0"/>
    <xf numFmtId="187" fontId="184" fillId="0" borderId="0"/>
    <xf numFmtId="187" fontId="185" fillId="0" borderId="0" applyFill="0" applyBorder="0" applyProtection="0">
      <alignment horizontal="left"/>
    </xf>
    <xf numFmtId="4" fontId="186" fillId="0" borderId="0">
      <protection locked="0"/>
    </xf>
    <xf numFmtId="245" fontId="187" fillId="0" borderId="0"/>
    <xf numFmtId="258" fontId="138" fillId="0" borderId="55"/>
    <xf numFmtId="271" fontId="138" fillId="53" borderId="38">
      <alignment horizontal="right"/>
    </xf>
    <xf numFmtId="272" fontId="50" fillId="0" borderId="0" applyFont="0" applyFill="0" applyBorder="0" applyAlignment="0" applyProtection="0"/>
    <xf numFmtId="273" fontId="188" fillId="0" borderId="0" applyFont="0" applyFill="0" applyBorder="0" applyAlignment="0" applyProtection="0"/>
    <xf numFmtId="274" fontId="50" fillId="0" borderId="0" applyFont="0" applyFill="0" applyBorder="0" applyAlignment="0" applyProtection="0"/>
    <xf numFmtId="275" fontId="188" fillId="0" borderId="0" applyFont="0" applyFill="0" applyBorder="0" applyAlignment="0" applyProtection="0"/>
    <xf numFmtId="187" fontId="141" fillId="0" borderId="0" applyFont="0" applyFill="0" applyBorder="0" applyAlignment="0" applyProtection="0"/>
    <xf numFmtId="2" fontId="189" fillId="12" borderId="38" applyProtection="0">
      <alignment horizontal="left"/>
      <protection locked="0"/>
    </xf>
    <xf numFmtId="38" fontId="134" fillId="53" borderId="0" applyNumberFormat="0" applyBorder="0" applyAlignment="0" applyProtection="0"/>
    <xf numFmtId="276" fontId="133" fillId="11" borderId="56" applyNumberFormat="0" applyFont="0" applyAlignment="0"/>
    <xf numFmtId="187" fontId="170" fillId="0" borderId="0" applyFont="0" applyFill="0" applyBorder="0" applyAlignment="0" applyProtection="0">
      <alignment horizontal="right"/>
    </xf>
    <xf numFmtId="187" fontId="190" fillId="0" borderId="0" applyProtection="0">
      <alignment horizontal="right"/>
    </xf>
    <xf numFmtId="187" fontId="137" fillId="0" borderId="21" applyNumberFormat="0" applyAlignment="0" applyProtection="0">
      <alignment horizontal="left" vertical="center"/>
    </xf>
    <xf numFmtId="187" fontId="137" fillId="0" borderId="33">
      <alignment horizontal="left" vertical="center"/>
    </xf>
    <xf numFmtId="2" fontId="157" fillId="74" borderId="0" applyAlignment="0">
      <alignment horizontal="right"/>
      <protection locked="0"/>
    </xf>
    <xf numFmtId="187" fontId="141" fillId="0" borderId="0">
      <protection locked="0"/>
    </xf>
    <xf numFmtId="187" fontId="141" fillId="0" borderId="0">
      <protection locked="0"/>
    </xf>
    <xf numFmtId="277" fontId="191" fillId="0" borderId="0">
      <alignment horizontal="right"/>
    </xf>
    <xf numFmtId="187" fontId="129" fillId="0" borderId="57" applyNumberFormat="0" applyFill="0" applyAlignment="0" applyProtection="0"/>
    <xf numFmtId="208" fontId="192" fillId="0" borderId="0" applyNumberFormat="0" applyBorder="0" applyAlignment="0" applyProtection="0">
      <alignment horizontal="right" wrapText="1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187" fontId="194" fillId="0" borderId="0">
      <alignment wrapText="1"/>
    </xf>
    <xf numFmtId="10" fontId="134" fillId="11" borderId="31" applyNumberFormat="0" applyBorder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0" fontId="124" fillId="25" borderId="58" applyNumberFormat="0" applyAlignment="0" applyProtection="0"/>
    <xf numFmtId="187" fontId="129" fillId="0" borderId="0" applyNumberFormat="0" applyFill="0" applyBorder="0" applyAlignment="0">
      <protection locked="0"/>
    </xf>
    <xf numFmtId="232" fontId="66" fillId="79" borderId="0">
      <protection locked="0"/>
    </xf>
    <xf numFmtId="278" fontId="141" fillId="0" borderId="0"/>
    <xf numFmtId="187" fontId="50" fillId="0" borderId="0" applyNumberFormat="0" applyFont="0" applyFill="0" applyBorder="0" applyProtection="0">
      <alignment horizontal="left" vertical="center"/>
    </xf>
    <xf numFmtId="187" fontId="134" fillId="53" borderId="0"/>
    <xf numFmtId="38" fontId="195" fillId="0" borderId="0" applyNumberFormat="0" applyFill="0" applyBorder="0" applyAlignment="0" applyProtection="0"/>
    <xf numFmtId="200" fontId="146" fillId="0" borderId="0" applyFont="0" applyFill="0" applyBorder="0" applyAlignment="0" applyProtection="0">
      <alignment horizontal="right"/>
    </xf>
    <xf numFmtId="279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280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187" fontId="138" fillId="0" borderId="0">
      <alignment horizontal="right"/>
    </xf>
    <xf numFmtId="40" fontId="196" fillId="0" borderId="0">
      <alignment horizontal="right"/>
    </xf>
    <xf numFmtId="187" fontId="197" fillId="0" borderId="0">
      <alignment vertical="center"/>
    </xf>
    <xf numFmtId="187" fontId="50" fillId="0" borderId="0" applyNumberFormat="0" applyFill="0" applyBorder="0" applyAlignment="0" applyProtection="0"/>
    <xf numFmtId="187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281" fontId="50" fillId="0" borderId="0" applyFont="0" applyFill="0" applyBorder="0" applyAlignment="0" applyProtection="0"/>
    <xf numFmtId="282" fontId="138" fillId="0" borderId="0">
      <alignment horizontal="right"/>
    </xf>
    <xf numFmtId="187" fontId="198" fillId="0" borderId="1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187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285" fontId="134" fillId="11" borderId="0">
      <alignment horizontal="center"/>
    </xf>
    <xf numFmtId="286" fontId="141" fillId="0" borderId="0" applyFill="0" applyBorder="0" applyProtection="0">
      <alignment horizontal="center"/>
    </xf>
    <xf numFmtId="287" fontId="141" fillId="0" borderId="0" applyFont="0" applyFill="0" applyBorder="0" applyAlignment="0" applyProtection="0">
      <alignment horizontal="centerContinuous"/>
      <protection locked="0"/>
    </xf>
    <xf numFmtId="288" fontId="134" fillId="0" borderId="0" applyFont="0" applyFill="0" applyBorder="0" applyAlignment="0" applyProtection="0">
      <alignment horizontal="right"/>
    </xf>
    <xf numFmtId="37" fontId="199" fillId="0" borderId="0"/>
    <xf numFmtId="196" fontId="50" fillId="0" borderId="0"/>
    <xf numFmtId="0" fontId="50" fillId="0" borderId="0"/>
    <xf numFmtId="289" fontId="139" fillId="0" borderId="0"/>
    <xf numFmtId="289" fontId="139" fillId="0" borderId="22"/>
    <xf numFmtId="289" fontId="139" fillId="0" borderId="59"/>
    <xf numFmtId="289" fontId="139" fillId="0" borderId="0"/>
    <xf numFmtId="290" fontId="115" fillId="0" borderId="0"/>
    <xf numFmtId="291" fontId="115" fillId="0" borderId="0"/>
    <xf numFmtId="292" fontId="115" fillId="0" borderId="0"/>
    <xf numFmtId="293" fontId="134" fillId="0" borderId="0"/>
    <xf numFmtId="294" fontId="134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187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187" fontId="52" fillId="0" borderId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2" fillId="0" borderId="0"/>
    <xf numFmtId="187" fontId="52" fillId="0" borderId="0"/>
    <xf numFmtId="0" fontId="94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45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187" fontId="50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168" fontId="80" fillId="0" borderId="0"/>
    <xf numFmtId="0" fontId="94" fillId="0" borderId="0"/>
    <xf numFmtId="0" fontId="80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50" fillId="0" borderId="0"/>
    <xf numFmtId="0" fontId="52" fillId="0" borderId="0"/>
    <xf numFmtId="179" fontId="147" fillId="0" borderId="59"/>
    <xf numFmtId="187" fontId="50" fillId="0" borderId="0"/>
    <xf numFmtId="187" fontId="200" fillId="0" borderId="0"/>
    <xf numFmtId="187" fontId="201" fillId="0" borderId="0"/>
    <xf numFmtId="187" fontId="202" fillId="0" borderId="0"/>
    <xf numFmtId="187" fontId="203" fillId="0" borderId="0"/>
    <xf numFmtId="187" fontId="143" fillId="0" borderId="0"/>
    <xf numFmtId="38" fontId="204" fillId="0" borderId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0" fontId="50" fillId="24" borderId="45" applyNumberFormat="0" applyFont="0" applyAlignment="0" applyProtection="0"/>
    <xf numFmtId="187" fontId="50" fillId="0" borderId="0"/>
    <xf numFmtId="37" fontId="50" fillId="0" borderId="0"/>
    <xf numFmtId="187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87" fontId="50" fillId="80" borderId="0">
      <alignment horizontal="right"/>
    </xf>
    <xf numFmtId="187" fontId="205" fillId="23" borderId="60" applyNumberFormat="0" applyBorder="0" applyAlignment="0">
      <alignment horizontal="center"/>
      <protection hidden="1"/>
    </xf>
    <xf numFmtId="187" fontId="62" fillId="0" borderId="60" applyNumberFormat="0" applyBorder="0" applyAlignment="0">
      <alignment horizontal="center"/>
      <protection locked="0"/>
    </xf>
    <xf numFmtId="2" fontId="206" fillId="12" borderId="38">
      <alignment horizontal="left"/>
    </xf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0" fontId="130" fillId="63" borderId="46" applyNumberFormat="0" applyAlignment="0" applyProtection="0"/>
    <xf numFmtId="40" fontId="81" fillId="47" borderId="0">
      <alignment horizontal="right"/>
    </xf>
    <xf numFmtId="187" fontId="207" fillId="81" borderId="0">
      <alignment horizontal="center"/>
    </xf>
    <xf numFmtId="187" fontId="208" fillId="82" borderId="0"/>
    <xf numFmtId="187" fontId="209" fillId="47" borderId="0" applyBorder="0">
      <alignment horizontal="centerContinuous"/>
    </xf>
    <xf numFmtId="187" fontId="210" fillId="82" borderId="0" applyBorder="0">
      <alignment horizontal="centerContinuous"/>
    </xf>
    <xf numFmtId="187" fontId="141" fillId="83" borderId="0" applyNumberFormat="0" applyFont="0" applyBorder="0" applyAlignment="0"/>
    <xf numFmtId="1" fontId="211" fillId="0" borderId="0" applyProtection="0">
      <alignment horizontal="right" vertical="center"/>
    </xf>
    <xf numFmtId="295" fontId="138" fillId="0" borderId="0"/>
    <xf numFmtId="296" fontId="138" fillId="0" borderId="0"/>
    <xf numFmtId="248" fontId="50" fillId="0" borderId="0" applyFont="0" applyFill="0" applyBorder="0" applyAlignment="0" applyProtection="0"/>
    <xf numFmtId="297" fontId="50" fillId="0" borderId="0" applyFont="0" applyFill="0" applyBorder="0" applyAlignment="0" applyProtection="0"/>
    <xf numFmtId="178" fontId="139" fillId="0" borderId="0" applyFont="0" applyFill="0" applyBorder="0" applyAlignment="0" applyProtection="0">
      <protection locked="0"/>
    </xf>
    <xf numFmtId="10" fontId="139" fillId="0" borderId="0" applyFont="0" applyFill="0" applyBorder="0" applyAlignment="0" applyProtection="0">
      <protection locked="0"/>
    </xf>
    <xf numFmtId="10" fontId="5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298" fontId="115" fillId="0" borderId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299" fontId="66" fillId="76" borderId="0" applyBorder="0" applyAlignment="0">
      <protection locked="0"/>
    </xf>
    <xf numFmtId="9" fontId="115" fillId="0" borderId="0"/>
    <xf numFmtId="178" fontId="115" fillId="0" borderId="0"/>
    <xf numFmtId="10" fontId="115" fillId="0" borderId="0"/>
    <xf numFmtId="300" fontId="50" fillId="0" borderId="0" applyFont="0" applyFill="0" applyBorder="0" applyAlignment="0" applyProtection="0"/>
    <xf numFmtId="301" fontId="147" fillId="0" borderId="0"/>
    <xf numFmtId="302" fontId="147" fillId="0" borderId="0"/>
    <xf numFmtId="302" fontId="115" fillId="0" borderId="0"/>
    <xf numFmtId="303" fontId="50" fillId="0" borderId="0" applyBorder="0">
      <alignment horizontal="right"/>
    </xf>
    <xf numFmtId="304" fontId="134" fillId="0" borderId="0" applyBorder="0"/>
    <xf numFmtId="10" fontId="50" fillId="12" borderId="0"/>
    <xf numFmtId="187" fontId="50" fillId="0" borderId="0">
      <protection locked="0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45" fillId="10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45" fillId="10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45" fillId="10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45" fillId="10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45" fillId="10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45" fillId="10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45" fillId="10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45" fillId="10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45" fillId="10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0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45" fillId="10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45" fillId="10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45" fillId="10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45" fillId="10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45" fillId="10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45" fillId="10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4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45" fillId="10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45" fillId="10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5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3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171" fontId="80" fillId="65" borderId="56">
      <alignment vertical="center"/>
    </xf>
    <xf numFmtId="305" fontId="138" fillId="0" borderId="0">
      <alignment horizontal="right"/>
    </xf>
    <xf numFmtId="40" fontId="50" fillId="0" borderId="0"/>
    <xf numFmtId="1" fontId="212" fillId="53" borderId="0">
      <alignment horizontal="center"/>
    </xf>
    <xf numFmtId="187" fontId="102" fillId="0" borderId="0" applyNumberFormat="0" applyFont="0" applyFill="0" applyBorder="0" applyAlignment="0" applyProtection="0">
      <alignment horizontal="left"/>
    </xf>
    <xf numFmtId="15" fontId="102" fillId="0" borderId="0" applyFont="0" applyFill="0" applyBorder="0" applyAlignment="0" applyProtection="0"/>
    <xf numFmtId="4" fontId="102" fillId="0" borderId="0" applyFont="0" applyFill="0" applyBorder="0" applyAlignment="0" applyProtection="0"/>
    <xf numFmtId="187" fontId="213" fillId="0" borderId="1">
      <alignment horizontal="center"/>
    </xf>
    <xf numFmtId="3" fontId="102" fillId="0" borderId="0" applyFont="0" applyFill="0" applyBorder="0" applyAlignment="0" applyProtection="0"/>
    <xf numFmtId="187" fontId="102" fillId="84" borderId="0" applyNumberFormat="0" applyFont="0" applyBorder="0" applyAlignment="0" applyProtection="0"/>
    <xf numFmtId="306" fontId="138" fillId="53" borderId="0"/>
    <xf numFmtId="307" fontId="98" fillId="53" borderId="0" applyFill="0"/>
    <xf numFmtId="187" fontId="214" fillId="0" borderId="0">
      <alignment horizontal="left" indent="7"/>
    </xf>
    <xf numFmtId="187" fontId="98" fillId="0" borderId="0" applyFill="0">
      <alignment horizontal="left" indent="7"/>
    </xf>
    <xf numFmtId="307" fontId="66" fillId="0" borderId="61">
      <alignment horizontal="right"/>
    </xf>
    <xf numFmtId="187" fontId="66" fillId="0" borderId="56" applyNumberFormat="0" applyFont="0" applyBorder="0">
      <alignment horizontal="right"/>
    </xf>
    <xf numFmtId="187" fontId="77" fillId="0" borderId="0" applyFill="0"/>
    <xf numFmtId="187" fontId="66" fillId="0" borderId="0" applyFill="0"/>
    <xf numFmtId="307" fontId="96" fillId="0" borderId="61" applyFill="0"/>
    <xf numFmtId="187" fontId="50" fillId="0" borderId="0" applyNumberFormat="0" applyFont="0" applyBorder="0" applyAlignment="0"/>
    <xf numFmtId="187" fontId="215" fillId="0" borderId="0" applyFill="0">
      <alignment horizontal="left" indent="1"/>
    </xf>
    <xf numFmtId="187" fontId="96" fillId="0" borderId="0">
      <alignment horizontal="left" indent="1"/>
    </xf>
    <xf numFmtId="307" fontId="66" fillId="0" borderId="61" applyFill="0"/>
    <xf numFmtId="187" fontId="50" fillId="0" borderId="0" applyNumberFormat="0" applyFont="0" applyFill="0" applyBorder="0" applyAlignment="0"/>
    <xf numFmtId="187" fontId="77" fillId="0" borderId="0" applyFill="0">
      <alignment horizontal="left" indent="2"/>
    </xf>
    <xf numFmtId="187" fontId="66" fillId="0" borderId="0" applyFill="0">
      <alignment horizontal="left" indent="2"/>
    </xf>
    <xf numFmtId="307" fontId="96" fillId="0" borderId="61" applyFill="0"/>
    <xf numFmtId="187" fontId="50" fillId="0" borderId="0" applyNumberFormat="0" applyFont="0" applyBorder="0" applyAlignment="0"/>
    <xf numFmtId="187" fontId="215" fillId="0" borderId="0">
      <alignment horizontal="left" indent="3"/>
    </xf>
    <xf numFmtId="187" fontId="96" fillId="0" borderId="0" applyFill="0">
      <alignment horizontal="left" indent="3"/>
    </xf>
    <xf numFmtId="307" fontId="66" fillId="0" borderId="61" applyFill="0"/>
    <xf numFmtId="187" fontId="50" fillId="0" borderId="0" applyNumberFormat="0" applyFont="0" applyBorder="0" applyAlignment="0"/>
    <xf numFmtId="187" fontId="77" fillId="0" borderId="0">
      <alignment horizontal="left" indent="4"/>
    </xf>
    <xf numFmtId="187" fontId="66" fillId="0" borderId="0" applyFill="0">
      <alignment horizontal="left" indent="4"/>
    </xf>
    <xf numFmtId="307" fontId="96" fillId="0" borderId="61" applyFill="0"/>
    <xf numFmtId="187" fontId="50" fillId="0" borderId="0" applyNumberFormat="0" applyFont="0" applyBorder="0" applyAlignment="0"/>
    <xf numFmtId="187" fontId="215" fillId="0" borderId="0">
      <alignment horizontal="left" indent="5"/>
    </xf>
    <xf numFmtId="187" fontId="96" fillId="0" borderId="0" applyFill="0">
      <alignment horizontal="left" indent="5"/>
    </xf>
    <xf numFmtId="307" fontId="66" fillId="0" borderId="61" applyFill="0"/>
    <xf numFmtId="187" fontId="50" fillId="0" borderId="0" applyNumberFormat="0" applyFont="0" applyFill="0" applyBorder="0" applyAlignment="0"/>
    <xf numFmtId="187" fontId="66" fillId="0" borderId="0" applyFill="0">
      <alignment horizontal="left" indent="6"/>
    </xf>
    <xf numFmtId="308" fontId="138" fillId="53" borderId="38">
      <alignment horizontal="right"/>
    </xf>
    <xf numFmtId="14" fontId="110" fillId="0" borderId="0" applyNumberFormat="0" applyFill="0" applyBorder="0" applyAlignment="0" applyProtection="0">
      <alignment horizontal="left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45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45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45" fillId="14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45" fillId="14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45" fillId="14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45" fillId="14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45" fillId="14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45" fillId="14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45" fillId="14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45" fillId="14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0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45" fillId="14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45" fillId="14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45" fillId="14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45" fillId="14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45" fillId="14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45" fillId="14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45" fillId="14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45" fillId="14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45" fillId="14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45" fillId="14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8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45" fillId="14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45" fillId="14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1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45" fillId="14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3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7" fontId="80" fillId="11" borderId="56">
      <alignment vertical="center"/>
      <protection locked="0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45" fillId="29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45" fillId="29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45" fillId="29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45" fillId="29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45" fillId="29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45" fillId="29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4" fontId="80" fillId="30" borderId="56">
      <alignment vertical="center"/>
    </xf>
    <xf numFmtId="177" fontId="45" fillId="29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45" fillId="29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45" fillId="29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45" fillId="29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5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7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45" fillId="29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45" fillId="29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45" fillId="29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45" fillId="29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45" fillId="29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45" fillId="29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45" fillId="29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0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45" fillId="29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45" fillId="29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45" fillId="29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3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45" fillId="29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0" borderId="56">
      <alignment vertical="center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45" fillId="50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45" fillId="50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45" fillId="50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45" fillId="50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45" fillId="50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174" fontId="80" fillId="31" borderId="56">
      <alignment horizontal="right" vertical="center"/>
      <protection locked="0"/>
    </xf>
    <xf numFmtId="0" fontId="45" fillId="50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45" fillId="50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45" fillId="50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175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0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45" fillId="50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45" fillId="50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45" fillId="50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3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45" fillId="50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171" fontId="80" fillId="31" borderId="56">
      <alignment horizontal="right" vertical="center"/>
      <protection locked="0"/>
    </xf>
    <xf numFmtId="309" fontId="216" fillId="0" borderId="0"/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5" fontId="217" fillId="0" borderId="0"/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5" fontId="217" fillId="0" borderId="0"/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5" fontId="217" fillId="0" borderId="0"/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5" fontId="217" fillId="0" borderId="0"/>
    <xf numFmtId="187" fontId="217" fillId="0" borderId="62">
      <protection locked="0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5" fontId="217" fillId="0" borderId="0"/>
    <xf numFmtId="187" fontId="217" fillId="0" borderId="0"/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5" fontId="217" fillId="0" borderId="0"/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7" fontId="217" fillId="0" borderId="62">
      <protection locked="0"/>
    </xf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5" fontId="217" fillId="0" borderId="0"/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protection locked="0"/>
    </xf>
    <xf numFmtId="187" fontId="217" fillId="0" borderId="62">
      <alignment horizontal="centerContinuous"/>
    </xf>
    <xf numFmtId="187" fontId="217" fillId="0" borderId="62">
      <alignment horizontal="centerContinuous"/>
    </xf>
    <xf numFmtId="187" fontId="217" fillId="0" borderId="62">
      <alignment horizontal="centerContinuous"/>
    </xf>
    <xf numFmtId="185" fontId="217" fillId="0" borderId="0"/>
    <xf numFmtId="187" fontId="217" fillId="0" borderId="62">
      <protection locked="0"/>
    </xf>
    <xf numFmtId="187" fontId="217" fillId="0" borderId="62">
      <protection locked="0"/>
    </xf>
    <xf numFmtId="187" fontId="218" fillId="0" borderId="63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5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6" fillId="32" borderId="64" applyNumberFormat="0" applyProtection="0">
      <alignment vertical="center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4" fontId="95" fillId="32" borderId="64" applyNumberFormat="0" applyProtection="0">
      <alignment horizontal="left" vertical="center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0" fontId="95" fillId="32" borderId="64" applyNumberFormat="0" applyProtection="0">
      <alignment horizontal="left" vertical="top" indent="1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4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5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6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7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8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39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0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1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42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4" fontId="81" fillId="33" borderId="64" applyNumberFormat="0" applyProtection="0">
      <alignment horizontal="right" vertical="center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center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45" borderId="64" applyNumberFormat="0" applyProtection="0">
      <alignment horizontal="left" vertical="top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center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33" borderId="64" applyNumberFormat="0" applyProtection="0">
      <alignment horizontal="left" vertical="top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center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6" borderId="64" applyNumberFormat="0" applyProtection="0">
      <alignment horizontal="left" vertical="top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center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4" borderId="64" applyNumberFormat="0" applyProtection="0">
      <alignment horizontal="left" vertical="top" indent="1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50" fillId="47" borderId="6" applyNumberFormat="0">
      <protection locked="0"/>
    </xf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0" fontId="133" fillId="45" borderId="47" applyBorder="0"/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81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98" fillId="48" borderId="64" applyNumberFormat="0" applyProtection="0">
      <alignment vertical="center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4" fontId="81" fillId="48" borderId="64" applyNumberFormat="0" applyProtection="0">
      <alignment horizontal="left" vertical="center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0" fontId="81" fillId="48" borderId="64" applyNumberFormat="0" applyProtection="0">
      <alignment horizontal="left" vertical="top" indent="1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81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98" fillId="44" borderId="64" applyNumberFormat="0" applyProtection="0">
      <alignment horizontal="right" vertical="center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4" fontId="81" fillId="33" borderId="64" applyNumberFormat="0" applyProtection="0">
      <alignment horizontal="left" vertical="center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81" fillId="33" borderId="64" applyNumberFormat="0" applyProtection="0">
      <alignment horizontal="left" vertical="top" indent="1"/>
    </xf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0" fontId="134" fillId="66" borderId="6"/>
    <xf numFmtId="187" fontId="134" fillId="66" borderId="6"/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4" fontId="78" fillId="44" borderId="64" applyNumberFormat="0" applyProtection="0">
      <alignment horizontal="right" vertical="center"/>
    </xf>
    <xf numFmtId="38" fontId="219" fillId="0" borderId="65">
      <alignment horizontal="center"/>
    </xf>
    <xf numFmtId="187" fontId="220" fillId="85" borderId="0"/>
    <xf numFmtId="187" fontId="137" fillId="0" borderId="0"/>
    <xf numFmtId="38" fontId="102" fillId="0" borderId="0" applyFont="0" applyFill="0" applyBorder="0" applyAlignment="0" applyProtection="0"/>
    <xf numFmtId="40" fontId="221" fillId="0" borderId="0" applyFont="0" applyFill="0" applyBorder="0" applyAlignment="0" applyProtection="0"/>
    <xf numFmtId="179" fontId="147" fillId="86" borderId="0" applyFont="0"/>
    <xf numFmtId="187" fontId="222" fillId="0" borderId="0"/>
    <xf numFmtId="1" fontId="50" fillId="0" borderId="0"/>
    <xf numFmtId="187" fontId="102" fillId="0" borderId="0">
      <alignment textRotation="90"/>
    </xf>
    <xf numFmtId="196" fontId="149" fillId="0" borderId="0">
      <alignment vertical="center"/>
    </xf>
    <xf numFmtId="0" fontId="50" fillId="0" borderId="0"/>
    <xf numFmtId="187" fontId="50" fillId="0" borderId="0" applyFont="0" applyFill="0" applyBorder="0" applyAlignment="0" applyProtection="0"/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38" fontId="50" fillId="0" borderId="0" applyFont="0" applyFill="0" applyBorder="0" applyAlignment="0" applyProtection="0"/>
    <xf numFmtId="187" fontId="50" fillId="0" borderId="0">
      <alignment vertical="top"/>
    </xf>
    <xf numFmtId="187" fontId="224" fillId="12" borderId="0" applyNumberFormat="0" applyProtection="0">
      <alignment horizontal="center" vertical="center"/>
    </xf>
    <xf numFmtId="4" fontId="81" fillId="12" borderId="0" applyProtection="0">
      <alignment horizontal="center" vertical="center"/>
    </xf>
    <xf numFmtId="187" fontId="225" fillId="12" borderId="0" applyNumberFormat="0" applyProtection="0">
      <alignment horizontal="center" vertical="center"/>
    </xf>
    <xf numFmtId="4" fontId="98" fillId="12" borderId="0" applyProtection="0">
      <alignment horizontal="center" vertical="center"/>
    </xf>
    <xf numFmtId="187" fontId="226" fillId="87" borderId="0" applyNumberFormat="0" applyProtection="0">
      <alignment horizontal="center" vertical="center"/>
    </xf>
    <xf numFmtId="4" fontId="78" fillId="87" borderId="0" applyProtection="0">
      <alignment horizontal="center" vertical="center"/>
    </xf>
    <xf numFmtId="187" fontId="223" fillId="12" borderId="0" applyNumberFormat="0" applyProtection="0">
      <alignment horizontal="center" vertical="center"/>
    </xf>
    <xf numFmtId="4" fontId="227" fillId="12" borderId="0" applyProtection="0">
      <alignment horizontal="center" vertical="center"/>
    </xf>
    <xf numFmtId="187" fontId="228" fillId="88" borderId="0" applyNumberFormat="0" applyProtection="0">
      <alignment horizontal="center" vertical="center"/>
    </xf>
    <xf numFmtId="4" fontId="114" fillId="88" borderId="0" applyProtection="0">
      <alignment horizontal="center" vertical="center"/>
    </xf>
    <xf numFmtId="187" fontId="95" fillId="12" borderId="0" applyNumberFormat="0" applyProtection="0">
      <alignment horizontal="center" vertical="center" wrapText="1"/>
    </xf>
    <xf numFmtId="187" fontId="96" fillId="12" borderId="0" applyNumberFormat="0" applyProtection="0">
      <alignment horizontal="center" vertical="center" wrapText="1"/>
    </xf>
    <xf numFmtId="187" fontId="194" fillId="87" borderId="0" applyNumberFormat="0" applyProtection="0">
      <alignment horizontal="center" vertical="center" wrapText="1"/>
    </xf>
    <xf numFmtId="187" fontId="229" fillId="12" borderId="0" applyNumberFormat="0" applyProtection="0">
      <alignment horizontal="center" vertical="center" wrapText="1"/>
    </xf>
    <xf numFmtId="187" fontId="95" fillId="12" borderId="0" applyNumberFormat="0" applyProtection="0">
      <alignment horizontal="center" vertical="center" wrapText="1"/>
    </xf>
    <xf numFmtId="4" fontId="230" fillId="12" borderId="0" applyProtection="0">
      <alignment horizontal="center" vertical="top" wrapText="1"/>
    </xf>
    <xf numFmtId="187" fontId="96" fillId="12" borderId="0" applyNumberFormat="0" applyProtection="0">
      <alignment horizontal="center" vertical="center" wrapText="1"/>
    </xf>
    <xf numFmtId="4" fontId="231" fillId="12" borderId="0" applyProtection="0">
      <alignment horizontal="center" vertical="top" wrapText="1"/>
    </xf>
    <xf numFmtId="187" fontId="194" fillId="87" borderId="0" applyNumberFormat="0" applyProtection="0">
      <alignment horizontal="center" vertical="center" wrapText="1"/>
    </xf>
    <xf numFmtId="4" fontId="76" fillId="87" borderId="0" applyProtection="0">
      <alignment horizontal="center" vertical="top" wrapText="1"/>
    </xf>
    <xf numFmtId="187" fontId="229" fillId="12" borderId="0" applyNumberFormat="0" applyProtection="0">
      <alignment horizontal="center" vertical="center" wrapText="1"/>
    </xf>
    <xf numFmtId="4" fontId="232" fillId="12" borderId="0" applyProtection="0">
      <alignment horizontal="center" vertical="top" wrapText="1"/>
    </xf>
    <xf numFmtId="187" fontId="208" fillId="88" borderId="0" applyNumberFormat="0" applyProtection="0">
      <alignment horizontal="center" vertical="center" wrapText="1"/>
    </xf>
    <xf numFmtId="4" fontId="233" fillId="88" borderId="0" applyProtection="0">
      <alignment horizontal="center" vertical="top" wrapText="1"/>
    </xf>
    <xf numFmtId="187" fontId="95" fillId="89" borderId="0" applyNumberFormat="0" applyProtection="0">
      <alignment horizontal="center" vertical="center" wrapText="1"/>
    </xf>
    <xf numFmtId="4" fontId="230" fillId="89" borderId="0" applyProtection="0">
      <alignment horizontal="center" vertical="top" wrapText="1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7" fontId="223" fillId="12" borderId="0" applyProtection="0">
      <alignment horizontal="center" vertical="center"/>
    </xf>
    <xf numFmtId="187" fontId="234" fillId="0" borderId="0"/>
    <xf numFmtId="187" fontId="235" fillId="72" borderId="0"/>
    <xf numFmtId="187" fontId="236" fillId="0" borderId="0">
      <alignment horizontal="left" vertical="center"/>
    </xf>
    <xf numFmtId="245" fontId="137" fillId="0" borderId="0"/>
    <xf numFmtId="187" fontId="179" fillId="0" borderId="0"/>
    <xf numFmtId="187" fontId="137" fillId="0" borderId="0">
      <alignment horizontal="center"/>
    </xf>
    <xf numFmtId="40" fontId="50" fillId="0" borderId="0" applyBorder="0">
      <alignment horizontal="right"/>
    </xf>
    <xf numFmtId="37" fontId="66" fillId="0" borderId="36" applyNumberFormat="0"/>
    <xf numFmtId="40" fontId="237" fillId="0" borderId="0" applyBorder="0">
      <alignment horizontal="right"/>
    </xf>
    <xf numFmtId="187" fontId="238" fillId="0" borderId="0" applyBorder="0" applyProtection="0">
      <alignment vertical="center"/>
    </xf>
    <xf numFmtId="187" fontId="238" fillId="0" borderId="66" applyBorder="0" applyProtection="0">
      <alignment horizontal="right" vertical="center"/>
    </xf>
    <xf numFmtId="187" fontId="239" fillId="90" borderId="0" applyBorder="0" applyProtection="0">
      <alignment horizontal="centerContinuous" vertical="center"/>
    </xf>
    <xf numFmtId="187" fontId="239" fillId="88" borderId="66" applyBorder="0" applyProtection="0">
      <alignment horizontal="centerContinuous" vertical="center"/>
    </xf>
    <xf numFmtId="187" fontId="240" fillId="0" borderId="0"/>
    <xf numFmtId="187" fontId="201" fillId="0" borderId="0"/>
    <xf numFmtId="187" fontId="241" fillId="0" borderId="0" applyFill="0" applyBorder="0" applyProtection="0">
      <alignment horizontal="left"/>
    </xf>
    <xf numFmtId="187" fontId="185" fillId="0" borderId="67" applyFill="0" applyBorder="0" applyProtection="0">
      <alignment horizontal="left" vertical="top"/>
    </xf>
    <xf numFmtId="187" fontId="242" fillId="0" borderId="0">
      <alignment horizontal="centerContinuous"/>
    </xf>
    <xf numFmtId="49" fontId="243" fillId="0" borderId="0"/>
    <xf numFmtId="49" fontId="137" fillId="0" borderId="0" applyFont="0" applyFill="0" applyBorder="0" applyAlignment="0" applyProtection="0"/>
    <xf numFmtId="187" fontId="244" fillId="0" borderId="0"/>
    <xf numFmtId="187" fontId="245" fillId="0" borderId="0"/>
    <xf numFmtId="310" fontId="137" fillId="0" borderId="0" applyFont="0" applyFill="0" applyBorder="0" applyAlignment="0" applyProtection="0"/>
    <xf numFmtId="187" fontId="246" fillId="11" borderId="0">
      <alignment horizontal="right"/>
    </xf>
    <xf numFmtId="169" fontId="62" fillId="0" borderId="0"/>
    <xf numFmtId="187" fontId="247" fillId="0" borderId="0"/>
    <xf numFmtId="311" fontId="248" fillId="0" borderId="0"/>
    <xf numFmtId="185" fontId="50" fillId="0" borderId="36" applyNumberFormat="0" applyFont="0" applyFill="0" applyAlignment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186" fontId="66" fillId="0" borderId="17" applyFill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293" fontId="169" fillId="0" borderId="24" applyAlignment="0"/>
    <xf numFmtId="294" fontId="169" fillId="0" borderId="24" applyAlignment="0"/>
    <xf numFmtId="169" fontId="144" fillId="0" borderId="24"/>
    <xf numFmtId="312" fontId="146" fillId="0" borderId="0" applyFont="0" applyFill="0" applyBorder="0" applyAlignment="0" applyProtection="0">
      <alignment horizontal="right"/>
    </xf>
    <xf numFmtId="187" fontId="249" fillId="0" borderId="0">
      <alignment horizontal="fill"/>
    </xf>
    <xf numFmtId="37" fontId="134" fillId="5" borderId="0" applyNumberFormat="0" applyBorder="0" applyAlignment="0" applyProtection="0"/>
    <xf numFmtId="37" fontId="134" fillId="0" borderId="0"/>
    <xf numFmtId="37" fontId="134" fillId="53" borderId="0" applyNumberFormat="0" applyBorder="0" applyAlignment="0" applyProtection="0"/>
    <xf numFmtId="3" fontId="192" fillId="0" borderId="57" applyProtection="0"/>
    <xf numFmtId="4" fontId="144" fillId="0" borderId="0">
      <protection locked="0"/>
    </xf>
    <xf numFmtId="313" fontId="212" fillId="53" borderId="67" applyBorder="0">
      <alignment horizontal="right" vertical="center"/>
      <protection locked="0"/>
    </xf>
    <xf numFmtId="187" fontId="50" fillId="0" borderId="0">
      <alignment vertical="top"/>
    </xf>
    <xf numFmtId="187" fontId="250" fillId="0" borderId="0" applyFont="0" applyFill="0" applyBorder="0" applyAlignment="0" applyProtection="0"/>
    <xf numFmtId="237" fontId="188" fillId="0" borderId="0" applyFont="0" applyFill="0" applyBorder="0" applyAlignment="0" applyProtection="0"/>
    <xf numFmtId="314" fontId="188" fillId="0" borderId="0" applyFont="0" applyFill="0" applyBorder="0" applyAlignment="0" applyProtection="0"/>
    <xf numFmtId="315" fontId="188" fillId="0" borderId="0" applyFont="0" applyFill="0" applyBorder="0" applyAlignment="0" applyProtection="0"/>
    <xf numFmtId="208" fontId="134" fillId="0" borderId="0"/>
    <xf numFmtId="187" fontId="251" fillId="0" borderId="0"/>
    <xf numFmtId="316" fontId="50" fillId="0" borderId="0" applyFont="0" applyFill="0" applyBorder="0" applyAlignment="0" applyProtection="0"/>
    <xf numFmtId="317" fontId="50" fillId="0" borderId="0" applyFont="0" applyFill="0" applyBorder="0" applyAlignment="0" applyProtection="0"/>
    <xf numFmtId="246" fontId="102" fillId="0" borderId="0" applyFont="0" applyFill="0" applyBorder="0" applyAlignment="0" applyProtection="0"/>
    <xf numFmtId="247" fontId="102" fillId="0" borderId="0" applyFont="0" applyFill="0" applyBorder="0" applyAlignment="0" applyProtection="0"/>
    <xf numFmtId="187" fontId="50" fillId="0" borderId="0" applyFont="0" applyFill="0" applyBorder="0">
      <alignment horizontal="right" vertical="center" wrapText="1"/>
    </xf>
    <xf numFmtId="187" fontId="50" fillId="0" borderId="0" applyNumberFormat="0" applyFont="0" applyFill="0" applyBorder="0" applyProtection="0">
      <alignment horizontal="center" vertical="center" wrapText="1"/>
    </xf>
    <xf numFmtId="277" fontId="72" fillId="0" borderId="0"/>
    <xf numFmtId="208" fontId="134" fillId="0" borderId="0"/>
    <xf numFmtId="1" fontId="252" fillId="0" borderId="0">
      <alignment horizontal="center"/>
    </xf>
    <xf numFmtId="1" fontId="74" fillId="0" borderId="0">
      <alignment horizontal="centerContinuous"/>
    </xf>
    <xf numFmtId="187" fontId="253" fillId="53" borderId="0" applyNumberFormat="0" applyFont="0" applyBorder="0" applyAlignment="0" applyProtection="0">
      <alignment horizontal="left"/>
    </xf>
    <xf numFmtId="187" fontId="254" fillId="0" borderId="0"/>
    <xf numFmtId="208" fontId="134" fillId="0" borderId="0"/>
    <xf numFmtId="318" fontId="255" fillId="0" borderId="0" applyFont="0" applyFill="0" applyBorder="0" applyAlignment="0" applyProtection="0"/>
    <xf numFmtId="319" fontId="255" fillId="0" borderId="0" applyFont="0" applyFill="0" applyBorder="0" applyAlignment="0" applyProtection="0"/>
    <xf numFmtId="4" fontId="256" fillId="30" borderId="0" applyBorder="0">
      <alignment horizontal="right"/>
    </xf>
    <xf numFmtId="0" fontId="45" fillId="0" borderId="0"/>
    <xf numFmtId="0" fontId="50" fillId="0" borderId="0"/>
    <xf numFmtId="172" fontId="50" fillId="0" borderId="0"/>
    <xf numFmtId="0" fontId="50" fillId="0" borderId="0"/>
    <xf numFmtId="172" fontId="44" fillId="0" borderId="0"/>
    <xf numFmtId="172" fontId="50" fillId="0" borderId="0"/>
    <xf numFmtId="172" fontId="50" fillId="24" borderId="68" applyNumberFormat="0" applyFont="0" applyAlignment="0" applyProtection="0"/>
    <xf numFmtId="172" fontId="52" fillId="0" borderId="0"/>
    <xf numFmtId="172" fontId="52" fillId="0" borderId="0"/>
    <xf numFmtId="168" fontId="52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171" fontId="80" fillId="65" borderId="31">
      <alignment vertical="center"/>
    </xf>
    <xf numFmtId="171" fontId="80" fillId="65" borderId="31">
      <alignment vertical="center"/>
    </xf>
    <xf numFmtId="171" fontId="80" fillId="65" borderId="31">
      <alignment vertical="center"/>
    </xf>
    <xf numFmtId="0" fontId="80" fillId="65" borderId="31">
      <alignment vertical="center"/>
    </xf>
    <xf numFmtId="0" fontId="80" fillId="65" borderId="31">
      <alignment vertical="center"/>
    </xf>
    <xf numFmtId="0" fontId="80" fillId="65" borderId="31">
      <alignment vertical="center"/>
    </xf>
    <xf numFmtId="0" fontId="80" fillId="65" borderId="31">
      <alignment vertical="center"/>
    </xf>
    <xf numFmtId="0" fontId="80" fillId="65" borderId="31">
      <alignment vertical="center"/>
    </xf>
    <xf numFmtId="0" fontId="80" fillId="65" borderId="31">
      <alignment vertical="center"/>
    </xf>
    <xf numFmtId="171" fontId="80" fillId="65" borderId="31">
      <alignment vertical="center"/>
    </xf>
    <xf numFmtId="171" fontId="80" fillId="65" borderId="31">
      <alignment vertical="center"/>
    </xf>
    <xf numFmtId="171" fontId="80" fillId="65" borderId="31">
      <alignment vertical="center"/>
    </xf>
    <xf numFmtId="171" fontId="80" fillId="65" borderId="31">
      <alignment vertical="center"/>
    </xf>
    <xf numFmtId="173" fontId="80" fillId="65" borderId="31">
      <alignment vertical="center"/>
    </xf>
    <xf numFmtId="173" fontId="80" fillId="65" borderId="31">
      <alignment vertical="center"/>
    </xf>
    <xf numFmtId="173" fontId="80" fillId="65" borderId="31">
      <alignment vertical="center"/>
    </xf>
    <xf numFmtId="173" fontId="80" fillId="65" borderId="31">
      <alignment vertical="center"/>
    </xf>
    <xf numFmtId="173" fontId="80" fillId="65" borderId="31">
      <alignment vertical="center"/>
    </xf>
    <xf numFmtId="175" fontId="80" fillId="65" borderId="31">
      <alignment vertical="center"/>
    </xf>
    <xf numFmtId="175" fontId="80" fillId="65" borderId="31">
      <alignment vertical="center"/>
    </xf>
    <xf numFmtId="175" fontId="80" fillId="65" borderId="31">
      <alignment vertical="center"/>
    </xf>
    <xf numFmtId="175" fontId="80" fillId="65" borderId="31">
      <alignment vertical="center"/>
    </xf>
    <xf numFmtId="175" fontId="80" fillId="65" borderId="31">
      <alignment vertical="center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0" fontId="80" fillId="11" borderId="31">
      <alignment vertical="center"/>
      <protection locked="0"/>
    </xf>
    <xf numFmtId="0" fontId="80" fillId="11" borderId="31">
      <alignment vertical="center"/>
      <protection locked="0"/>
    </xf>
    <xf numFmtId="0" fontId="80" fillId="11" borderId="31">
      <alignment vertical="center"/>
      <protection locked="0"/>
    </xf>
    <xf numFmtId="177" fontId="80" fillId="11" borderId="31">
      <alignment vertical="center"/>
      <protection locked="0"/>
    </xf>
    <xf numFmtId="177" fontId="80" fillId="11" borderId="31">
      <alignment vertical="center"/>
      <protection locked="0"/>
    </xf>
    <xf numFmtId="177" fontId="80" fillId="11" borderId="31">
      <alignment vertical="center"/>
      <protection locked="0"/>
    </xf>
    <xf numFmtId="0" fontId="80" fillId="11" borderId="31">
      <alignment vertical="center"/>
      <protection locked="0"/>
    </xf>
    <xf numFmtId="0" fontId="80" fillId="11" borderId="31">
      <alignment vertical="center"/>
      <protection locked="0"/>
    </xf>
    <xf numFmtId="0" fontId="80" fillId="11" borderId="31">
      <alignment vertical="center"/>
      <protection locked="0"/>
    </xf>
    <xf numFmtId="177" fontId="80" fillId="11" borderId="31">
      <alignment vertical="center"/>
      <protection locked="0"/>
    </xf>
    <xf numFmtId="177" fontId="80" fillId="11" borderId="31">
      <alignment vertical="center"/>
      <protection locked="0"/>
    </xf>
    <xf numFmtId="177" fontId="80" fillId="11" borderId="31">
      <alignment vertical="center"/>
      <protection locked="0"/>
    </xf>
    <xf numFmtId="171" fontId="80" fillId="11" borderId="31">
      <alignment vertical="center"/>
      <protection locked="0"/>
    </xf>
    <xf numFmtId="171" fontId="80" fillId="11" borderId="31">
      <alignment vertical="center"/>
      <protection locked="0"/>
    </xf>
    <xf numFmtId="171" fontId="80" fillId="11" borderId="31">
      <alignment vertical="center"/>
      <protection locked="0"/>
    </xf>
    <xf numFmtId="171" fontId="80" fillId="11" borderId="31">
      <alignment vertical="center"/>
      <protection locked="0"/>
    </xf>
    <xf numFmtId="171" fontId="80" fillId="11" borderId="31">
      <alignment vertical="center"/>
      <protection locked="0"/>
    </xf>
    <xf numFmtId="178" fontId="80" fillId="11" borderId="31">
      <alignment vertical="center"/>
      <protection locked="0"/>
    </xf>
    <xf numFmtId="178" fontId="80" fillId="11" borderId="31">
      <alignment vertical="center"/>
      <protection locked="0"/>
    </xf>
    <xf numFmtId="178" fontId="80" fillId="11" borderId="31">
      <alignment vertical="center"/>
      <protection locked="0"/>
    </xf>
    <xf numFmtId="178" fontId="80" fillId="11" borderId="31">
      <alignment vertical="center"/>
      <protection locked="0"/>
    </xf>
    <xf numFmtId="178" fontId="80" fillId="11" borderId="31">
      <alignment vertical="center"/>
      <protection locked="0"/>
    </xf>
    <xf numFmtId="178" fontId="80" fillId="11" borderId="31">
      <alignment vertical="center"/>
      <protection locked="0"/>
    </xf>
    <xf numFmtId="171" fontId="80" fillId="11" borderId="31">
      <alignment vertical="center"/>
      <protection locked="0"/>
    </xf>
    <xf numFmtId="171" fontId="80" fillId="11" borderId="31">
      <alignment vertical="center"/>
      <protection locked="0"/>
    </xf>
    <xf numFmtId="171" fontId="80" fillId="11" borderId="31">
      <alignment vertical="center"/>
      <protection locked="0"/>
    </xf>
    <xf numFmtId="171" fontId="80" fillId="11" borderId="31">
      <alignment vertical="center"/>
      <protection locked="0"/>
    </xf>
    <xf numFmtId="173" fontId="80" fillId="11" borderId="31">
      <alignment vertical="center"/>
      <protection locked="0"/>
    </xf>
    <xf numFmtId="173" fontId="80" fillId="11" borderId="31">
      <alignment vertical="center"/>
      <protection locked="0"/>
    </xf>
    <xf numFmtId="171" fontId="80" fillId="11" borderId="31">
      <alignment vertical="center"/>
      <protection locked="0"/>
    </xf>
    <xf numFmtId="177" fontId="80" fillId="30" borderId="31">
      <alignment vertical="center"/>
    </xf>
    <xf numFmtId="177" fontId="80" fillId="30" borderId="31">
      <alignment vertical="center"/>
    </xf>
    <xf numFmtId="177" fontId="80" fillId="30" borderId="31">
      <alignment vertical="center"/>
    </xf>
    <xf numFmtId="177" fontId="80" fillId="30" borderId="31">
      <alignment vertical="center"/>
    </xf>
    <xf numFmtId="177" fontId="80" fillId="30" borderId="31">
      <alignment vertical="center"/>
    </xf>
    <xf numFmtId="177" fontId="80" fillId="30" borderId="31">
      <alignment vertical="center"/>
    </xf>
    <xf numFmtId="174" fontId="80" fillId="30" borderId="31">
      <alignment vertical="center"/>
    </xf>
    <xf numFmtId="174" fontId="80" fillId="30" borderId="31">
      <alignment vertical="center"/>
    </xf>
    <xf numFmtId="173" fontId="80" fillId="30" borderId="31">
      <alignment vertical="center"/>
    </xf>
    <xf numFmtId="173" fontId="80" fillId="30" borderId="31">
      <alignment vertical="center"/>
    </xf>
    <xf numFmtId="173" fontId="80" fillId="30" borderId="31">
      <alignment vertical="center"/>
    </xf>
    <xf numFmtId="173" fontId="80" fillId="30" borderId="31">
      <alignment vertical="center"/>
    </xf>
    <xf numFmtId="175" fontId="80" fillId="30" borderId="31">
      <alignment vertical="center"/>
    </xf>
    <xf numFmtId="175" fontId="80" fillId="30" borderId="31">
      <alignment vertical="center"/>
    </xf>
    <xf numFmtId="175" fontId="80" fillId="30" borderId="31">
      <alignment vertical="center"/>
    </xf>
    <xf numFmtId="175" fontId="80" fillId="30" borderId="31">
      <alignment vertical="center"/>
    </xf>
    <xf numFmtId="171" fontId="80" fillId="30" borderId="31">
      <alignment vertical="center"/>
    </xf>
    <xf numFmtId="0" fontId="80" fillId="30" borderId="31">
      <alignment vertical="center"/>
    </xf>
    <xf numFmtId="0" fontId="80" fillId="30" borderId="31">
      <alignment vertical="center"/>
    </xf>
    <xf numFmtId="0" fontId="80" fillId="30" borderId="31">
      <alignment vertical="center"/>
    </xf>
    <xf numFmtId="0" fontId="80" fillId="30" borderId="31">
      <alignment vertical="center"/>
    </xf>
    <xf numFmtId="0" fontId="80" fillId="30" borderId="31">
      <alignment vertical="center"/>
    </xf>
    <xf numFmtId="0" fontId="80" fillId="30" borderId="31">
      <alignment vertical="center"/>
    </xf>
    <xf numFmtId="171" fontId="80" fillId="30" borderId="31">
      <alignment vertical="center"/>
    </xf>
    <xf numFmtId="171" fontId="80" fillId="30" borderId="31">
      <alignment vertical="center"/>
    </xf>
    <xf numFmtId="171" fontId="80" fillId="30" borderId="31">
      <alignment vertical="center"/>
    </xf>
    <xf numFmtId="171" fontId="80" fillId="30" borderId="31">
      <alignment vertical="center"/>
    </xf>
    <xf numFmtId="171" fontId="80" fillId="30" borderId="31">
      <alignment vertical="center"/>
    </xf>
    <xf numFmtId="171" fontId="80" fillId="30" borderId="31">
      <alignment vertical="center"/>
    </xf>
    <xf numFmtId="171" fontId="80" fillId="30" borderId="31">
      <alignment vertical="center"/>
    </xf>
    <xf numFmtId="171" fontId="80" fillId="30" borderId="31">
      <alignment vertical="center"/>
    </xf>
    <xf numFmtId="0" fontId="80" fillId="31" borderId="31">
      <alignment horizontal="right" vertical="center"/>
      <protection locked="0"/>
    </xf>
    <xf numFmtId="0" fontId="80" fillId="31" borderId="31">
      <alignment horizontal="right" vertical="center"/>
      <protection locked="0"/>
    </xf>
    <xf numFmtId="0" fontId="80" fillId="31" borderId="31">
      <alignment horizontal="right" vertical="center"/>
      <protection locked="0"/>
    </xf>
    <xf numFmtId="173" fontId="80" fillId="31" borderId="31">
      <alignment horizontal="right" vertical="center"/>
      <protection locked="0"/>
    </xf>
    <xf numFmtId="173" fontId="80" fillId="31" borderId="31">
      <alignment horizontal="right" vertical="center"/>
      <protection locked="0"/>
    </xf>
    <xf numFmtId="173" fontId="80" fillId="31" borderId="31">
      <alignment horizontal="right" vertical="center"/>
      <protection locked="0"/>
    </xf>
    <xf numFmtId="173" fontId="80" fillId="31" borderId="31">
      <alignment horizontal="right" vertical="center"/>
      <protection locked="0"/>
    </xf>
    <xf numFmtId="175" fontId="80" fillId="31" borderId="31">
      <alignment horizontal="right" vertical="center"/>
      <protection locked="0"/>
    </xf>
    <xf numFmtId="175" fontId="80" fillId="31" borderId="31">
      <alignment horizontal="right" vertical="center"/>
      <protection locked="0"/>
    </xf>
    <xf numFmtId="175" fontId="80" fillId="31" borderId="31">
      <alignment horizontal="right" vertical="center"/>
      <protection locked="0"/>
    </xf>
    <xf numFmtId="175" fontId="80" fillId="31" borderId="31">
      <alignment horizontal="right" vertical="center"/>
      <protection locked="0"/>
    </xf>
    <xf numFmtId="175" fontId="80" fillId="31" borderId="31">
      <alignment horizontal="right" vertical="center"/>
      <protection locked="0"/>
    </xf>
    <xf numFmtId="171" fontId="80" fillId="31" borderId="31">
      <alignment horizontal="right" vertical="center"/>
      <protection locked="0"/>
    </xf>
    <xf numFmtId="171" fontId="80" fillId="31" borderId="31">
      <alignment horizontal="right" vertical="center"/>
      <protection locked="0"/>
    </xf>
    <xf numFmtId="171" fontId="80" fillId="31" borderId="31">
      <alignment horizontal="right" vertical="center"/>
      <protection locked="0"/>
    </xf>
    <xf numFmtId="171" fontId="80" fillId="31" borderId="31">
      <alignment horizontal="right" vertical="center"/>
      <protection locked="0"/>
    </xf>
    <xf numFmtId="171" fontId="80" fillId="31" borderId="31">
      <alignment horizontal="right" vertical="center"/>
      <protection locked="0"/>
    </xf>
    <xf numFmtId="171" fontId="80" fillId="31" borderId="31">
      <alignment horizontal="right" vertical="center"/>
      <protection locked="0"/>
    </xf>
    <xf numFmtId="171" fontId="80" fillId="31" borderId="31">
      <alignment horizontal="right" vertical="center"/>
      <protection locked="0"/>
    </xf>
    <xf numFmtId="171" fontId="80" fillId="31" borderId="31">
      <alignment horizontal="right" vertical="center"/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172" fontId="43" fillId="0" borderId="0"/>
    <xf numFmtId="172" fontId="43" fillId="0" borderId="0"/>
    <xf numFmtId="172" fontId="94" fillId="0" borderId="0"/>
    <xf numFmtId="0" fontId="259" fillId="0" borderId="0"/>
    <xf numFmtId="164" fontId="259" fillId="0" borderId="0" applyFont="0" applyFill="0" applyBorder="0" applyAlignment="0" applyProtection="0"/>
    <xf numFmtId="0" fontId="259" fillId="0" borderId="0"/>
    <xf numFmtId="0" fontId="43" fillId="0" borderId="0"/>
    <xf numFmtId="0" fontId="43" fillId="0" borderId="0"/>
    <xf numFmtId="164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9" fontId="52" fillId="0" borderId="0" applyFont="0" applyFill="0" applyBorder="0" applyAlignment="0" applyProtection="0"/>
    <xf numFmtId="171" fontId="42" fillId="10" borderId="31">
      <alignment vertical="center"/>
    </xf>
    <xf numFmtId="177" fontId="42" fillId="29" borderId="31">
      <alignment vertical="center"/>
    </xf>
    <xf numFmtId="0" fontId="42" fillId="0" borderId="0"/>
    <xf numFmtId="171" fontId="42" fillId="29" borderId="31">
      <alignment vertical="center"/>
    </xf>
    <xf numFmtId="0" fontId="52" fillId="0" borderId="0"/>
    <xf numFmtId="171" fontId="42" fillId="29" borderId="31">
      <alignment vertical="center"/>
    </xf>
    <xf numFmtId="177" fontId="42" fillId="14" borderId="31">
      <alignment vertical="center"/>
      <protection locked="0"/>
    </xf>
    <xf numFmtId="0" fontId="42" fillId="0" borderId="0"/>
    <xf numFmtId="171" fontId="42" fillId="14" borderId="31">
      <alignment vertical="center"/>
      <protection locked="0"/>
    </xf>
    <xf numFmtId="0" fontId="42" fillId="0" borderId="0"/>
    <xf numFmtId="171" fontId="42" fillId="29" borderId="31">
      <alignment vertical="center"/>
    </xf>
    <xf numFmtId="175" fontId="42" fillId="10" borderId="31">
      <alignment vertical="center"/>
    </xf>
    <xf numFmtId="0" fontId="42" fillId="0" borderId="0"/>
    <xf numFmtId="0" fontId="42" fillId="10" borderId="31">
      <alignment vertical="center"/>
    </xf>
    <xf numFmtId="0" fontId="42" fillId="10" borderId="31">
      <alignment vertical="center"/>
    </xf>
    <xf numFmtId="171" fontId="42" fillId="14" borderId="31">
      <alignment vertical="center"/>
      <protection locked="0"/>
    </xf>
    <xf numFmtId="171" fontId="42" fillId="10" borderId="31">
      <alignment vertical="center"/>
    </xf>
    <xf numFmtId="9" fontId="50" fillId="0" borderId="0" applyFont="0" applyFill="0" applyBorder="0" applyAlignment="0" applyProtection="0"/>
    <xf numFmtId="175" fontId="42" fillId="10" borderId="31">
      <alignment vertical="center"/>
    </xf>
    <xf numFmtId="178" fontId="42" fillId="14" borderId="31">
      <alignment vertical="center"/>
      <protection locked="0"/>
    </xf>
    <xf numFmtId="0" fontId="42" fillId="0" borderId="0"/>
    <xf numFmtId="0" fontId="52" fillId="0" borderId="0"/>
    <xf numFmtId="0" fontId="41" fillId="0" borderId="0"/>
    <xf numFmtId="0" fontId="50" fillId="0" borderId="0"/>
    <xf numFmtId="172" fontId="41" fillId="0" borderId="0"/>
    <xf numFmtId="9" fontId="41" fillId="0" borderId="0" applyFont="0" applyFill="0" applyBorder="0" applyAlignment="0" applyProtection="0"/>
    <xf numFmtId="0" fontId="40" fillId="0" borderId="0"/>
    <xf numFmtId="0" fontId="94" fillId="0" borderId="0"/>
    <xf numFmtId="247" fontId="261" fillId="91" borderId="25">
      <alignment horizontal="center"/>
      <protection locked="0"/>
    </xf>
    <xf numFmtId="0" fontId="262" fillId="0" borderId="0" applyNumberFormat="0" applyFill="0" applyBorder="0" applyAlignment="0" applyProtection="0"/>
    <xf numFmtId="0" fontId="262" fillId="0" borderId="0" applyNumberFormat="0" applyFill="0" applyBorder="0" applyAlignment="0" applyProtection="0"/>
    <xf numFmtId="0" fontId="50" fillId="0" borderId="0" applyFont="0" applyFill="0" applyBorder="0" applyAlignment="0" applyProtection="0"/>
    <xf numFmtId="0" fontId="262" fillId="0" borderId="0" applyNumberFormat="0" applyFill="0" applyBorder="0" applyAlignment="0" applyProtection="0"/>
    <xf numFmtId="0" fontId="262" fillId="0" borderId="0" applyNumberFormat="0" applyFill="0" applyBorder="0" applyAlignment="0" applyProtection="0"/>
    <xf numFmtId="0" fontId="262" fillId="0" borderId="0" applyNumberFormat="0" applyFill="0" applyBorder="0" applyAlignment="0" applyProtection="0"/>
    <xf numFmtId="320" fontId="50" fillId="89" borderId="71" applyFont="0" applyFill="0" applyBorder="0" applyAlignment="0" applyProtection="0"/>
    <xf numFmtId="321" fontId="50" fillId="0" borderId="0" applyFont="0" applyFill="0" applyBorder="0" applyAlignment="0" applyProtection="0"/>
    <xf numFmtId="0" fontId="171" fillId="0" borderId="0">
      <protection locked="0"/>
    </xf>
    <xf numFmtId="0" fontId="171" fillId="0" borderId="0">
      <protection locked="0"/>
    </xf>
    <xf numFmtId="0" fontId="263" fillId="0" borderId="0">
      <protection locked="0"/>
    </xf>
    <xf numFmtId="0" fontId="171" fillId="0" borderId="0">
      <protection locked="0"/>
    </xf>
    <xf numFmtId="0" fontId="171" fillId="0" borderId="0">
      <protection locked="0"/>
    </xf>
    <xf numFmtId="0" fontId="171" fillId="0" borderId="0">
      <protection locked="0"/>
    </xf>
    <xf numFmtId="0" fontId="263" fillId="0" borderId="0">
      <protection locked="0"/>
    </xf>
    <xf numFmtId="268" fontId="264" fillId="92" borderId="38" applyBorder="0" applyAlignment="0" applyProtection="0"/>
    <xf numFmtId="169" fontId="50" fillId="0" borderId="0"/>
    <xf numFmtId="322" fontId="50" fillId="0" borderId="0" applyFont="0" applyFill="0" applyBorder="0" applyAlignment="0" applyProtection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 applyNumberFormat="0" applyFill="0" applyBorder="0" applyProtection="0">
      <alignment vertical="top" wrapText="1"/>
    </xf>
    <xf numFmtId="0" fontId="40" fillId="0" borderId="0"/>
    <xf numFmtId="0" fontId="40" fillId="0" borderId="0"/>
    <xf numFmtId="0" fontId="40" fillId="0" borderId="0"/>
    <xf numFmtId="323" fontId="50" fillId="93" borderId="72" applyFont="0" applyFill="0" applyBorder="0" applyAlignment="0" applyProtection="0">
      <alignment vertical="center"/>
    </xf>
    <xf numFmtId="0" fontId="261" fillId="91" borderId="25">
      <alignment horizontal="center"/>
      <protection locked="0"/>
    </xf>
    <xf numFmtId="0" fontId="115" fillId="91" borderId="25">
      <alignment horizontal="left" wrapText="1"/>
      <protection locked="0"/>
    </xf>
    <xf numFmtId="324" fontId="50" fillId="5" borderId="73" applyFont="0" applyFill="0" applyBorder="0" applyAlignment="0" applyProtection="0"/>
    <xf numFmtId="325" fontId="50" fillId="0" borderId="0" applyFont="0" applyFill="0" applyBorder="0" applyAlignment="0" applyProtection="0"/>
    <xf numFmtId="325" fontId="50" fillId="0" borderId="0" applyFont="0" applyFill="0" applyBorder="0" applyProtection="0">
      <alignment horizontal="right" vertical="center"/>
      <protection locked="0"/>
    </xf>
    <xf numFmtId="326" fontId="50" fillId="0" borderId="0" applyFont="0" applyFill="0" applyBorder="0">
      <alignment vertical="center"/>
    </xf>
    <xf numFmtId="268" fontId="267" fillId="0" borderId="38" applyFill="0" applyBorder="0" applyAlignment="0" applyProtection="0"/>
    <xf numFmtId="190" fontId="50" fillId="5" borderId="0" applyFont="0" applyFill="0" applyBorder="0" applyAlignment="0" applyProtection="0"/>
    <xf numFmtId="327" fontId="50" fillId="0" borderId="0" applyFont="0" applyFill="0" applyBorder="0" applyAlignment="0" applyProtection="0"/>
    <xf numFmtId="328" fontId="50" fillId="0" borderId="0" applyFont="0" applyFill="0" applyBorder="0" applyAlignment="0" applyProtection="0"/>
    <xf numFmtId="0" fontId="50" fillId="53" borderId="0" applyNumberFormat="0" applyFont="0" applyBorder="0" applyAlignment="0"/>
    <xf numFmtId="166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329" fontId="50" fillId="0" borderId="0" applyFont="0" applyFill="0" applyBorder="0" applyAlignment="0" applyProtection="0"/>
    <xf numFmtId="330" fontId="50" fillId="0" borderId="0" applyFont="0" applyFill="0" applyBorder="0" applyAlignment="0" applyProtection="0"/>
    <xf numFmtId="331" fontId="50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8" fontId="102" fillId="0" borderId="0" applyFont="0" applyFill="0" applyBorder="0" applyAlignment="0" applyProtection="0"/>
    <xf numFmtId="0" fontId="50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38" fontId="102" fillId="0" borderId="0" applyAlignment="0" applyProtection="0"/>
    <xf numFmtId="38" fontId="102" fillId="0" borderId="0" applyFont="0" applyBorder="0" applyAlignment="0" applyProtection="0"/>
    <xf numFmtId="332" fontId="50" fillId="0" borderId="0" applyFont="0" applyFill="0" applyBorder="0" applyProtection="0">
      <alignment vertical="top"/>
    </xf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79" fillId="0" borderId="0" applyAlignment="0" applyProtection="0"/>
    <xf numFmtId="0" fontId="50" fillId="0" borderId="0" applyFont="0" applyFill="0" applyBorder="0" applyAlignment="0" applyProtection="0"/>
    <xf numFmtId="332" fontId="50" fillId="0" borderId="0" applyFont="0" applyFill="0" applyBorder="0" applyProtection="0">
      <alignment vertical="top"/>
    </xf>
    <xf numFmtId="38" fontId="79" fillId="0" borderId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79" fillId="0" borderId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38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94" borderId="0" applyNumberFormat="0" applyBorder="0" applyAlignment="0" applyProtection="0"/>
    <xf numFmtId="0" fontId="81" fillId="33" borderId="0" applyNumberFormat="0" applyBorder="0" applyAlignment="0" applyProtection="0"/>
    <xf numFmtId="0" fontId="87" fillId="94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87" fillId="94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87" fillId="94" borderId="0" applyNumberFormat="0" applyBorder="0" applyAlignment="0" applyProtection="0"/>
    <xf numFmtId="0" fontId="81" fillId="33" borderId="0" applyNumberFormat="0" applyBorder="0" applyAlignment="0" applyProtection="0"/>
    <xf numFmtId="0" fontId="87" fillId="94" borderId="0" applyNumberFormat="0" applyBorder="0" applyAlignment="0" applyProtection="0"/>
    <xf numFmtId="0" fontId="81" fillId="33" borderId="0" applyNumberFormat="0" applyBorder="0" applyAlignment="0" applyProtection="0"/>
    <xf numFmtId="0" fontId="87" fillId="94" borderId="0" applyNumberFormat="0" applyBorder="0" applyAlignment="0" applyProtection="0"/>
    <xf numFmtId="0" fontId="87" fillId="94" borderId="0" applyNumberFormat="0" applyBorder="0" applyAlignment="0" applyProtection="0"/>
    <xf numFmtId="0" fontId="81" fillId="33" borderId="0" applyNumberFormat="0" applyBorder="0" applyAlignment="0" applyProtection="0"/>
    <xf numFmtId="0" fontId="87" fillId="94" borderId="0" applyNumberFormat="0" applyBorder="0" applyAlignment="0" applyProtection="0"/>
    <xf numFmtId="0" fontId="87" fillId="94" borderId="0" applyNumberFormat="0" applyBorder="0" applyAlignment="0" applyProtection="0"/>
    <xf numFmtId="0" fontId="81" fillId="33" borderId="0" applyNumberFormat="0" applyBorder="0" applyAlignment="0" applyProtection="0"/>
    <xf numFmtId="0" fontId="87" fillId="94" borderId="0" applyNumberFormat="0" applyBorder="0" applyAlignment="0" applyProtection="0"/>
    <xf numFmtId="0" fontId="87" fillId="94" borderId="0" applyNumberFormat="0" applyBorder="0" applyAlignment="0" applyProtection="0"/>
    <xf numFmtId="0" fontId="87" fillId="94" borderId="0" applyNumberFormat="0" applyBorder="0" applyAlignment="0" applyProtection="0"/>
    <xf numFmtId="0" fontId="87" fillId="94" borderId="0" applyNumberFormat="0" applyBorder="0" applyAlignment="0" applyProtection="0"/>
    <xf numFmtId="0" fontId="87" fillId="94" borderId="0" applyNumberFormat="0" applyBorder="0" applyAlignment="0" applyProtection="0"/>
    <xf numFmtId="0" fontId="87" fillId="94" borderId="0" applyNumberFormat="0" applyBorder="0" applyAlignment="0" applyProtection="0"/>
    <xf numFmtId="172" fontId="268" fillId="94" borderId="0" applyNumberFormat="0" applyBorder="0" applyAlignment="0" applyProtection="0"/>
    <xf numFmtId="0" fontId="87" fillId="34" borderId="0" applyNumberFormat="0" applyBorder="0" applyAlignment="0" applyProtection="0"/>
    <xf numFmtId="0" fontId="81" fillId="35" borderId="0" applyNumberFormat="0" applyBorder="0" applyAlignment="0" applyProtection="0"/>
    <xf numFmtId="0" fontId="87" fillId="34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4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4" borderId="0" applyNumberFormat="0" applyBorder="0" applyAlignment="0" applyProtection="0"/>
    <xf numFmtId="0" fontId="81" fillId="35" borderId="0" applyNumberFormat="0" applyBorder="0" applyAlignment="0" applyProtection="0"/>
    <xf numFmtId="0" fontId="87" fillId="34" borderId="0" applyNumberFormat="0" applyBorder="0" applyAlignment="0" applyProtection="0"/>
    <xf numFmtId="0" fontId="81" fillId="35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1" fillId="35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1" fillId="35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172" fontId="268" fillId="34" borderId="0" applyNumberFormat="0" applyBorder="0" applyAlignment="0" applyProtection="0"/>
    <xf numFmtId="0" fontId="87" fillId="95" borderId="0" applyNumberFormat="0" applyBorder="0" applyAlignment="0" applyProtection="0"/>
    <xf numFmtId="0" fontId="81" fillId="48" borderId="0" applyNumberFormat="0" applyBorder="0" applyAlignment="0" applyProtection="0"/>
    <xf numFmtId="0" fontId="87" fillId="95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7" fillId="95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7" fillId="95" borderId="0" applyNumberFormat="0" applyBorder="0" applyAlignment="0" applyProtection="0"/>
    <xf numFmtId="0" fontId="81" fillId="48" borderId="0" applyNumberFormat="0" applyBorder="0" applyAlignment="0" applyProtection="0"/>
    <xf numFmtId="0" fontId="87" fillId="95" borderId="0" applyNumberFormat="0" applyBorder="0" applyAlignment="0" applyProtection="0"/>
    <xf numFmtId="0" fontId="81" fillId="48" borderId="0" applyNumberFormat="0" applyBorder="0" applyAlignment="0" applyProtection="0"/>
    <xf numFmtId="0" fontId="87" fillId="95" borderId="0" applyNumberFormat="0" applyBorder="0" applyAlignment="0" applyProtection="0"/>
    <xf numFmtId="0" fontId="87" fillId="95" borderId="0" applyNumberFormat="0" applyBorder="0" applyAlignment="0" applyProtection="0"/>
    <xf numFmtId="0" fontId="81" fillId="48" borderId="0" applyNumberFormat="0" applyBorder="0" applyAlignment="0" applyProtection="0"/>
    <xf numFmtId="0" fontId="87" fillId="95" borderId="0" applyNumberFormat="0" applyBorder="0" applyAlignment="0" applyProtection="0"/>
    <xf numFmtId="0" fontId="87" fillId="95" borderId="0" applyNumberFormat="0" applyBorder="0" applyAlignment="0" applyProtection="0"/>
    <xf numFmtId="0" fontId="81" fillId="48" borderId="0" applyNumberFormat="0" applyBorder="0" applyAlignment="0" applyProtection="0"/>
    <xf numFmtId="0" fontId="87" fillId="95" borderId="0" applyNumberFormat="0" applyBorder="0" applyAlignment="0" applyProtection="0"/>
    <xf numFmtId="0" fontId="87" fillId="95" borderId="0" applyNumberFormat="0" applyBorder="0" applyAlignment="0" applyProtection="0"/>
    <xf numFmtId="0" fontId="87" fillId="95" borderId="0" applyNumberFormat="0" applyBorder="0" applyAlignment="0" applyProtection="0"/>
    <xf numFmtId="0" fontId="87" fillId="95" borderId="0" applyNumberFormat="0" applyBorder="0" applyAlignment="0" applyProtection="0"/>
    <xf numFmtId="0" fontId="87" fillId="95" borderId="0" applyNumberFormat="0" applyBorder="0" applyAlignment="0" applyProtection="0"/>
    <xf numFmtId="0" fontId="87" fillId="95" borderId="0" applyNumberFormat="0" applyBorder="0" applyAlignment="0" applyProtection="0"/>
    <xf numFmtId="172" fontId="268" fillId="95" borderId="0" applyNumberFormat="0" applyBorder="0" applyAlignment="0" applyProtection="0"/>
    <xf numFmtId="0" fontId="87" fillId="96" borderId="0" applyNumberFormat="0" applyBorder="0" applyAlignment="0" applyProtection="0"/>
    <xf numFmtId="0" fontId="81" fillId="47" borderId="0" applyNumberFormat="0" applyBorder="0" applyAlignment="0" applyProtection="0"/>
    <xf numFmtId="0" fontId="87" fillId="96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7" fillId="96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7" fillId="96" borderId="0" applyNumberFormat="0" applyBorder="0" applyAlignment="0" applyProtection="0"/>
    <xf numFmtId="0" fontId="81" fillId="47" borderId="0" applyNumberFormat="0" applyBorder="0" applyAlignment="0" applyProtection="0"/>
    <xf numFmtId="0" fontId="87" fillId="96" borderId="0" applyNumberFormat="0" applyBorder="0" applyAlignment="0" applyProtection="0"/>
    <xf numFmtId="0" fontId="81" fillId="47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1" fillId="47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1" fillId="47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172" fontId="268" fillId="96" borderId="0" applyNumberFormat="0" applyBorder="0" applyAlignment="0" applyProtection="0"/>
    <xf numFmtId="0" fontId="87" fillId="97" borderId="0" applyNumberFormat="0" applyBorder="0" applyAlignment="0" applyProtection="0"/>
    <xf numFmtId="0" fontId="81" fillId="46" borderId="0" applyNumberFormat="0" applyBorder="0" applyAlignment="0" applyProtection="0"/>
    <xf numFmtId="0" fontId="87" fillId="97" borderId="0" applyNumberFormat="0" applyBorder="0" applyAlignment="0" applyProtection="0"/>
    <xf numFmtId="0" fontId="81" fillId="46" borderId="0" applyNumberFormat="0" applyBorder="0" applyAlignment="0" applyProtection="0"/>
    <xf numFmtId="0" fontId="81" fillId="46" borderId="0" applyNumberFormat="0" applyBorder="0" applyAlignment="0" applyProtection="0"/>
    <xf numFmtId="0" fontId="81" fillId="46" borderId="0" applyNumberFormat="0" applyBorder="0" applyAlignment="0" applyProtection="0"/>
    <xf numFmtId="0" fontId="81" fillId="46" borderId="0" applyNumberFormat="0" applyBorder="0" applyAlignment="0" applyProtection="0"/>
    <xf numFmtId="0" fontId="87" fillId="97" borderId="0" applyNumberFormat="0" applyBorder="0" applyAlignment="0" applyProtection="0"/>
    <xf numFmtId="0" fontId="81" fillId="46" borderId="0" applyNumberFormat="0" applyBorder="0" applyAlignment="0" applyProtection="0"/>
    <xf numFmtId="0" fontId="81" fillId="46" borderId="0" applyNumberFormat="0" applyBorder="0" applyAlignment="0" applyProtection="0"/>
    <xf numFmtId="0" fontId="81" fillId="46" borderId="0" applyNumberFormat="0" applyBorder="0" applyAlignment="0" applyProtection="0"/>
    <xf numFmtId="0" fontId="81" fillId="46" borderId="0" applyNumberFormat="0" applyBorder="0" applyAlignment="0" applyProtection="0"/>
    <xf numFmtId="0" fontId="87" fillId="97" borderId="0" applyNumberFormat="0" applyBorder="0" applyAlignment="0" applyProtection="0"/>
    <xf numFmtId="0" fontId="81" fillId="46" borderId="0" applyNumberFormat="0" applyBorder="0" applyAlignment="0" applyProtection="0"/>
    <xf numFmtId="0" fontId="87" fillId="97" borderId="0" applyNumberFormat="0" applyBorder="0" applyAlignment="0" applyProtection="0"/>
    <xf numFmtId="0" fontId="81" fillId="46" borderId="0" applyNumberFormat="0" applyBorder="0" applyAlignment="0" applyProtection="0"/>
    <xf numFmtId="0" fontId="87" fillId="97" borderId="0" applyNumberFormat="0" applyBorder="0" applyAlignment="0" applyProtection="0"/>
    <xf numFmtId="0" fontId="87" fillId="97" borderId="0" applyNumberFormat="0" applyBorder="0" applyAlignment="0" applyProtection="0"/>
    <xf numFmtId="0" fontId="81" fillId="46" borderId="0" applyNumberFormat="0" applyBorder="0" applyAlignment="0" applyProtection="0"/>
    <xf numFmtId="0" fontId="87" fillId="97" borderId="0" applyNumberFormat="0" applyBorder="0" applyAlignment="0" applyProtection="0"/>
    <xf numFmtId="0" fontId="87" fillId="97" borderId="0" applyNumberFormat="0" applyBorder="0" applyAlignment="0" applyProtection="0"/>
    <xf numFmtId="0" fontId="81" fillId="46" borderId="0" applyNumberFormat="0" applyBorder="0" applyAlignment="0" applyProtection="0"/>
    <xf numFmtId="0" fontId="87" fillId="97" borderId="0" applyNumberFormat="0" applyBorder="0" applyAlignment="0" applyProtection="0"/>
    <xf numFmtId="0" fontId="87" fillId="97" borderId="0" applyNumberFormat="0" applyBorder="0" applyAlignment="0" applyProtection="0"/>
    <xf numFmtId="0" fontId="87" fillId="97" borderId="0" applyNumberFormat="0" applyBorder="0" applyAlignment="0" applyProtection="0"/>
    <xf numFmtId="0" fontId="87" fillId="97" borderId="0" applyNumberFormat="0" applyBorder="0" applyAlignment="0" applyProtection="0"/>
    <xf numFmtId="0" fontId="87" fillId="97" borderId="0" applyNumberFormat="0" applyBorder="0" applyAlignment="0" applyProtection="0"/>
    <xf numFmtId="0" fontId="87" fillId="97" borderId="0" applyNumberFormat="0" applyBorder="0" applyAlignment="0" applyProtection="0"/>
    <xf numFmtId="172" fontId="268" fillId="97" borderId="0" applyNumberFormat="0" applyBorder="0" applyAlignment="0" applyProtection="0"/>
    <xf numFmtId="0" fontId="87" fillId="57" borderId="0" applyNumberFormat="0" applyBorder="0" applyAlignment="0" applyProtection="0"/>
    <xf numFmtId="0" fontId="81" fillId="34" borderId="0" applyNumberFormat="0" applyBorder="0" applyAlignment="0" applyProtection="0"/>
    <xf numFmtId="0" fontId="87" fillId="57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7" fillId="57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87" fillId="57" borderId="0" applyNumberFormat="0" applyBorder="0" applyAlignment="0" applyProtection="0"/>
    <xf numFmtId="0" fontId="81" fillId="34" borderId="0" applyNumberFormat="0" applyBorder="0" applyAlignment="0" applyProtection="0"/>
    <xf numFmtId="0" fontId="87" fillId="57" borderId="0" applyNumberFormat="0" applyBorder="0" applyAlignment="0" applyProtection="0"/>
    <xf numFmtId="0" fontId="81" fillId="34" borderId="0" applyNumberFormat="0" applyBorder="0" applyAlignment="0" applyProtection="0"/>
    <xf numFmtId="0" fontId="87" fillId="57" borderId="0" applyNumberFormat="0" applyBorder="0" applyAlignment="0" applyProtection="0"/>
    <xf numFmtId="0" fontId="87" fillId="57" borderId="0" applyNumberFormat="0" applyBorder="0" applyAlignment="0" applyProtection="0"/>
    <xf numFmtId="0" fontId="81" fillId="34" borderId="0" applyNumberFormat="0" applyBorder="0" applyAlignment="0" applyProtection="0"/>
    <xf numFmtId="0" fontId="87" fillId="57" borderId="0" applyNumberFormat="0" applyBorder="0" applyAlignment="0" applyProtection="0"/>
    <xf numFmtId="0" fontId="87" fillId="57" borderId="0" applyNumberFormat="0" applyBorder="0" applyAlignment="0" applyProtection="0"/>
    <xf numFmtId="0" fontId="81" fillId="34" borderId="0" applyNumberFormat="0" applyBorder="0" applyAlignment="0" applyProtection="0"/>
    <xf numFmtId="0" fontId="87" fillId="57" borderId="0" applyNumberFormat="0" applyBorder="0" applyAlignment="0" applyProtection="0"/>
    <xf numFmtId="0" fontId="87" fillId="57" borderId="0" applyNumberFormat="0" applyBorder="0" applyAlignment="0" applyProtection="0"/>
    <xf numFmtId="0" fontId="87" fillId="57" borderId="0" applyNumberFormat="0" applyBorder="0" applyAlignment="0" applyProtection="0"/>
    <xf numFmtId="0" fontId="87" fillId="57" borderId="0" applyNumberFormat="0" applyBorder="0" applyAlignment="0" applyProtection="0"/>
    <xf numFmtId="0" fontId="87" fillId="57" borderId="0" applyNumberFormat="0" applyBorder="0" applyAlignment="0" applyProtection="0"/>
    <xf numFmtId="0" fontId="87" fillId="57" borderId="0" applyNumberFormat="0" applyBorder="0" applyAlignment="0" applyProtection="0"/>
    <xf numFmtId="172" fontId="268" fillId="57" borderId="0" applyNumberFormat="0" applyBorder="0" applyAlignment="0" applyProtection="0"/>
    <xf numFmtId="0" fontId="50" fillId="0" borderId="0"/>
    <xf numFmtId="0" fontId="50" fillId="0" borderId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172" fontId="268" fillId="46" borderId="0" applyNumberFormat="0" applyBorder="0" applyAlignment="0" applyProtection="0"/>
    <xf numFmtId="0" fontId="87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1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172" fontId="268" fillId="35" borderId="0" applyNumberFormat="0" applyBorder="0" applyAlignment="0" applyProtection="0"/>
    <xf numFmtId="0" fontId="87" fillId="42" borderId="0" applyNumberFormat="0" applyBorder="0" applyAlignment="0" applyProtection="0"/>
    <xf numFmtId="0" fontId="81" fillId="40" borderId="0" applyNumberFormat="0" applyBorder="0" applyAlignment="0" applyProtection="0"/>
    <xf numFmtId="0" fontId="87" fillId="42" borderId="0" applyNumberFormat="0" applyBorder="0" applyAlignment="0" applyProtection="0"/>
    <xf numFmtId="0" fontId="81" fillId="40" borderId="0" applyNumberFormat="0" applyBorder="0" applyAlignment="0" applyProtection="0"/>
    <xf numFmtId="0" fontId="81" fillId="40" borderId="0" applyNumberFormat="0" applyBorder="0" applyAlignment="0" applyProtection="0"/>
    <xf numFmtId="0" fontId="81" fillId="40" borderId="0" applyNumberFormat="0" applyBorder="0" applyAlignment="0" applyProtection="0"/>
    <xf numFmtId="0" fontId="81" fillId="40" borderId="0" applyNumberFormat="0" applyBorder="0" applyAlignment="0" applyProtection="0"/>
    <xf numFmtId="0" fontId="87" fillId="42" borderId="0" applyNumberFormat="0" applyBorder="0" applyAlignment="0" applyProtection="0"/>
    <xf numFmtId="0" fontId="81" fillId="40" borderId="0" applyNumberFormat="0" applyBorder="0" applyAlignment="0" applyProtection="0"/>
    <xf numFmtId="0" fontId="81" fillId="40" borderId="0" applyNumberFormat="0" applyBorder="0" applyAlignment="0" applyProtection="0"/>
    <xf numFmtId="0" fontId="81" fillId="40" borderId="0" applyNumberFormat="0" applyBorder="0" applyAlignment="0" applyProtection="0"/>
    <xf numFmtId="0" fontId="81" fillId="40" borderId="0" applyNumberFormat="0" applyBorder="0" applyAlignment="0" applyProtection="0"/>
    <xf numFmtId="0" fontId="87" fillId="42" borderId="0" applyNumberFormat="0" applyBorder="0" applyAlignment="0" applyProtection="0"/>
    <xf numFmtId="0" fontId="81" fillId="40" borderId="0" applyNumberFormat="0" applyBorder="0" applyAlignment="0" applyProtection="0"/>
    <xf numFmtId="0" fontId="87" fillId="42" borderId="0" applyNumberFormat="0" applyBorder="0" applyAlignment="0" applyProtection="0"/>
    <xf numFmtId="0" fontId="81" fillId="40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1" fillId="40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1" fillId="40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172" fontId="268" fillId="42" borderId="0" applyNumberFormat="0" applyBorder="0" applyAlignment="0" applyProtection="0"/>
    <xf numFmtId="0" fontId="87" fillId="96" borderId="0" applyNumberFormat="0" applyBorder="0" applyAlignment="0" applyProtection="0"/>
    <xf numFmtId="0" fontId="81" fillId="56" borderId="0" applyNumberFormat="0" applyBorder="0" applyAlignment="0" applyProtection="0"/>
    <xf numFmtId="0" fontId="87" fillId="9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7" fillId="9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7" fillId="96" borderId="0" applyNumberFormat="0" applyBorder="0" applyAlignment="0" applyProtection="0"/>
    <xf numFmtId="0" fontId="81" fillId="56" borderId="0" applyNumberFormat="0" applyBorder="0" applyAlignment="0" applyProtection="0"/>
    <xf numFmtId="0" fontId="87" fillId="96" borderId="0" applyNumberFormat="0" applyBorder="0" applyAlignment="0" applyProtection="0"/>
    <xf numFmtId="0" fontId="81" fillId="5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1" fillId="5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1" fillId="5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0" fontId="87" fillId="96" borderId="0" applyNumberFormat="0" applyBorder="0" applyAlignment="0" applyProtection="0"/>
    <xf numFmtId="172" fontId="268" fillId="96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1" fillId="45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172" fontId="268" fillId="46" borderId="0" applyNumberFormat="0" applyBorder="0" applyAlignment="0" applyProtection="0"/>
    <xf numFmtId="0" fontId="87" fillId="37" borderId="0" applyNumberFormat="0" applyBorder="0" applyAlignment="0" applyProtection="0"/>
    <xf numFmtId="0" fontId="81" fillId="57" borderId="0" applyNumberFormat="0" applyBorder="0" applyAlignment="0" applyProtection="0"/>
    <xf numFmtId="0" fontId="87" fillId="3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7" fillId="3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7" fillId="37" borderId="0" applyNumberFormat="0" applyBorder="0" applyAlignment="0" applyProtection="0"/>
    <xf numFmtId="0" fontId="81" fillId="57" borderId="0" applyNumberFormat="0" applyBorder="0" applyAlignment="0" applyProtection="0"/>
    <xf numFmtId="0" fontId="87" fillId="37" borderId="0" applyNumberFormat="0" applyBorder="0" applyAlignment="0" applyProtection="0"/>
    <xf numFmtId="0" fontId="81" fillId="5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1" fillId="5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1" fillId="5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172" fontId="268" fillId="37" borderId="0" applyNumberFormat="0" applyBorder="0" applyAlignment="0" applyProtection="0"/>
    <xf numFmtId="0" fontId="88" fillId="98" borderId="0" applyNumberFormat="0" applyBorder="0" applyAlignment="0" applyProtection="0"/>
    <xf numFmtId="0" fontId="114" fillId="45" borderId="0" applyNumberFormat="0" applyBorder="0" applyAlignment="0" applyProtection="0"/>
    <xf numFmtId="0" fontId="88" fillId="98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88" fillId="98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88" fillId="98" borderId="0" applyNumberFormat="0" applyBorder="0" applyAlignment="0" applyProtection="0"/>
    <xf numFmtId="0" fontId="114" fillId="45" borderId="0" applyNumberFormat="0" applyBorder="0" applyAlignment="0" applyProtection="0"/>
    <xf numFmtId="0" fontId="88" fillId="98" borderId="0" applyNumberFormat="0" applyBorder="0" applyAlignment="0" applyProtection="0"/>
    <xf numFmtId="0" fontId="114" fillId="45" borderId="0" applyNumberFormat="0" applyBorder="0" applyAlignment="0" applyProtection="0"/>
    <xf numFmtId="0" fontId="88" fillId="98" borderId="0" applyNumberFormat="0" applyBorder="0" applyAlignment="0" applyProtection="0"/>
    <xf numFmtId="0" fontId="88" fillId="98" borderId="0" applyNumberFormat="0" applyBorder="0" applyAlignment="0" applyProtection="0"/>
    <xf numFmtId="0" fontId="114" fillId="45" borderId="0" applyNumberFormat="0" applyBorder="0" applyAlignment="0" applyProtection="0"/>
    <xf numFmtId="0" fontId="88" fillId="98" borderId="0" applyNumberFormat="0" applyBorder="0" applyAlignment="0" applyProtection="0"/>
    <xf numFmtId="0" fontId="88" fillId="98" borderId="0" applyNumberFormat="0" applyBorder="0" applyAlignment="0" applyProtection="0"/>
    <xf numFmtId="0" fontId="114" fillId="45" borderId="0" applyNumberFormat="0" applyBorder="0" applyAlignment="0" applyProtection="0"/>
    <xf numFmtId="0" fontId="88" fillId="98" borderId="0" applyNumberFormat="0" applyBorder="0" applyAlignment="0" applyProtection="0"/>
    <xf numFmtId="0" fontId="88" fillId="98" borderId="0" applyNumberFormat="0" applyBorder="0" applyAlignment="0" applyProtection="0"/>
    <xf numFmtId="0" fontId="88" fillId="98" borderId="0" applyNumberFormat="0" applyBorder="0" applyAlignment="0" applyProtection="0"/>
    <xf numFmtId="0" fontId="88" fillId="98" borderId="0" applyNumberFormat="0" applyBorder="0" applyAlignment="0" applyProtection="0"/>
    <xf numFmtId="0" fontId="88" fillId="98" borderId="0" applyNumberFormat="0" applyBorder="0" applyAlignment="0" applyProtection="0"/>
    <xf numFmtId="0" fontId="88" fillId="98" borderId="0" applyNumberFormat="0" applyBorder="0" applyAlignment="0" applyProtection="0"/>
    <xf numFmtId="172" fontId="269" fillId="98" borderId="0" applyNumberFormat="0" applyBorder="0" applyAlignment="0" applyProtection="0"/>
    <xf numFmtId="0" fontId="88" fillId="35" borderId="0" applyNumberFormat="0" applyBorder="0" applyAlignment="0" applyProtection="0"/>
    <xf numFmtId="0" fontId="114" fillId="35" borderId="0" applyNumberFormat="0" applyBorder="0" applyAlignment="0" applyProtection="0"/>
    <xf numFmtId="0" fontId="88" fillId="35" borderId="0" applyNumberFormat="0" applyBorder="0" applyAlignment="0" applyProtection="0"/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88" fillId="35" borderId="0" applyNumberFormat="0" applyBorder="0" applyAlignment="0" applyProtection="0"/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114" fillId="35" borderId="0" applyNumberFormat="0" applyBorder="0" applyAlignment="0" applyProtection="0"/>
    <xf numFmtId="0" fontId="88" fillId="35" borderId="0" applyNumberFormat="0" applyBorder="0" applyAlignment="0" applyProtection="0"/>
    <xf numFmtId="0" fontId="114" fillId="35" borderId="0" applyNumberFormat="0" applyBorder="0" applyAlignment="0" applyProtection="0"/>
    <xf numFmtId="0" fontId="88" fillId="35" borderId="0" applyNumberFormat="0" applyBorder="0" applyAlignment="0" applyProtection="0"/>
    <xf numFmtId="0" fontId="114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114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114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172" fontId="269" fillId="35" borderId="0" applyNumberFormat="0" applyBorder="0" applyAlignment="0" applyProtection="0"/>
    <xf numFmtId="0" fontId="88" fillId="42" borderId="0" applyNumberFormat="0" applyBorder="0" applyAlignment="0" applyProtection="0"/>
    <xf numFmtId="0" fontId="114" fillId="40" borderId="0" applyNumberFormat="0" applyBorder="0" applyAlignment="0" applyProtection="0"/>
    <xf numFmtId="0" fontId="88" fillId="42" borderId="0" applyNumberFormat="0" applyBorder="0" applyAlignment="0" applyProtection="0"/>
    <xf numFmtId="0" fontId="114" fillId="40" borderId="0" applyNumberFormat="0" applyBorder="0" applyAlignment="0" applyProtection="0"/>
    <xf numFmtId="0" fontId="114" fillId="40" borderId="0" applyNumberFormat="0" applyBorder="0" applyAlignment="0" applyProtection="0"/>
    <xf numFmtId="0" fontId="114" fillId="40" borderId="0" applyNumberFormat="0" applyBorder="0" applyAlignment="0" applyProtection="0"/>
    <xf numFmtId="0" fontId="114" fillId="40" borderId="0" applyNumberFormat="0" applyBorder="0" applyAlignment="0" applyProtection="0"/>
    <xf numFmtId="0" fontId="88" fillId="42" borderId="0" applyNumberFormat="0" applyBorder="0" applyAlignment="0" applyProtection="0"/>
    <xf numFmtId="0" fontId="114" fillId="40" borderId="0" applyNumberFormat="0" applyBorder="0" applyAlignment="0" applyProtection="0"/>
    <xf numFmtId="0" fontId="114" fillId="40" borderId="0" applyNumberFormat="0" applyBorder="0" applyAlignment="0" applyProtection="0"/>
    <xf numFmtId="0" fontId="114" fillId="40" borderId="0" applyNumberFormat="0" applyBorder="0" applyAlignment="0" applyProtection="0"/>
    <xf numFmtId="0" fontId="114" fillId="40" borderId="0" applyNumberFormat="0" applyBorder="0" applyAlignment="0" applyProtection="0"/>
    <xf numFmtId="0" fontId="88" fillId="42" borderId="0" applyNumberFormat="0" applyBorder="0" applyAlignment="0" applyProtection="0"/>
    <xf numFmtId="0" fontId="114" fillId="40" borderId="0" applyNumberFormat="0" applyBorder="0" applyAlignment="0" applyProtection="0"/>
    <xf numFmtId="0" fontId="88" fillId="42" borderId="0" applyNumberFormat="0" applyBorder="0" applyAlignment="0" applyProtection="0"/>
    <xf numFmtId="0" fontId="114" fillId="40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114" fillId="40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114" fillId="40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172" fontId="269" fillId="42" borderId="0" applyNumberFormat="0" applyBorder="0" applyAlignment="0" applyProtection="0"/>
    <xf numFmtId="0" fontId="88" fillId="99" borderId="0" applyNumberFormat="0" applyBorder="0" applyAlignment="0" applyProtection="0"/>
    <xf numFmtId="0" fontId="114" fillId="56" borderId="0" applyNumberFormat="0" applyBorder="0" applyAlignment="0" applyProtection="0"/>
    <xf numFmtId="0" fontId="88" fillId="99" borderId="0" applyNumberFormat="0" applyBorder="0" applyAlignment="0" applyProtection="0"/>
    <xf numFmtId="0" fontId="114" fillId="56" borderId="0" applyNumberFormat="0" applyBorder="0" applyAlignment="0" applyProtection="0"/>
    <xf numFmtId="0" fontId="114" fillId="56" borderId="0" applyNumberFormat="0" applyBorder="0" applyAlignment="0" applyProtection="0"/>
    <xf numFmtId="0" fontId="114" fillId="56" borderId="0" applyNumberFormat="0" applyBorder="0" applyAlignment="0" applyProtection="0"/>
    <xf numFmtId="0" fontId="114" fillId="56" borderId="0" applyNumberFormat="0" applyBorder="0" applyAlignment="0" applyProtection="0"/>
    <xf numFmtId="0" fontId="88" fillId="99" borderId="0" applyNumberFormat="0" applyBorder="0" applyAlignment="0" applyProtection="0"/>
    <xf numFmtId="0" fontId="114" fillId="56" borderId="0" applyNumberFormat="0" applyBorder="0" applyAlignment="0" applyProtection="0"/>
    <xf numFmtId="0" fontId="114" fillId="56" borderId="0" applyNumberFormat="0" applyBorder="0" applyAlignment="0" applyProtection="0"/>
    <xf numFmtId="0" fontId="114" fillId="56" borderId="0" applyNumberFormat="0" applyBorder="0" applyAlignment="0" applyProtection="0"/>
    <xf numFmtId="0" fontId="114" fillId="56" borderId="0" applyNumberFormat="0" applyBorder="0" applyAlignment="0" applyProtection="0"/>
    <xf numFmtId="0" fontId="88" fillId="99" borderId="0" applyNumberFormat="0" applyBorder="0" applyAlignment="0" applyProtection="0"/>
    <xf numFmtId="0" fontId="114" fillId="56" borderId="0" applyNumberFormat="0" applyBorder="0" applyAlignment="0" applyProtection="0"/>
    <xf numFmtId="0" fontId="88" fillId="99" borderId="0" applyNumberFormat="0" applyBorder="0" applyAlignment="0" applyProtection="0"/>
    <xf numFmtId="0" fontId="114" fillId="56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114" fillId="56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114" fillId="56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172" fontId="269" fillId="99" borderId="0" applyNumberFormat="0" applyBorder="0" applyAlignment="0" applyProtection="0"/>
    <xf numFmtId="0" fontId="88" fillId="100" borderId="0" applyNumberFormat="0" applyBorder="0" applyAlignment="0" applyProtection="0"/>
    <xf numFmtId="0" fontId="114" fillId="45" borderId="0" applyNumberFormat="0" applyBorder="0" applyAlignment="0" applyProtection="0"/>
    <xf numFmtId="0" fontId="88" fillId="100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88" fillId="100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114" fillId="45" borderId="0" applyNumberFormat="0" applyBorder="0" applyAlignment="0" applyProtection="0"/>
    <xf numFmtId="0" fontId="88" fillId="100" borderId="0" applyNumberFormat="0" applyBorder="0" applyAlignment="0" applyProtection="0"/>
    <xf numFmtId="0" fontId="114" fillId="45" borderId="0" applyNumberFormat="0" applyBorder="0" applyAlignment="0" applyProtection="0"/>
    <xf numFmtId="0" fontId="88" fillId="100" borderId="0" applyNumberFormat="0" applyBorder="0" applyAlignment="0" applyProtection="0"/>
    <xf numFmtId="0" fontId="114" fillId="45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114" fillId="45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114" fillId="45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172" fontId="269" fillId="100" borderId="0" applyNumberFormat="0" applyBorder="0" applyAlignment="0" applyProtection="0"/>
    <xf numFmtId="0" fontId="88" fillId="38" borderId="0" applyNumberFormat="0" applyBorder="0" applyAlignment="0" applyProtection="0"/>
    <xf numFmtId="0" fontId="114" fillId="57" borderId="0" applyNumberFormat="0" applyBorder="0" applyAlignment="0" applyProtection="0"/>
    <xf numFmtId="0" fontId="88" fillId="38" borderId="0" applyNumberFormat="0" applyBorder="0" applyAlignment="0" applyProtection="0"/>
    <xf numFmtId="0" fontId="114" fillId="57" borderId="0" applyNumberFormat="0" applyBorder="0" applyAlignment="0" applyProtection="0"/>
    <xf numFmtId="0" fontId="114" fillId="57" borderId="0" applyNumberFormat="0" applyBorder="0" applyAlignment="0" applyProtection="0"/>
    <xf numFmtId="0" fontId="114" fillId="57" borderId="0" applyNumberFormat="0" applyBorder="0" applyAlignment="0" applyProtection="0"/>
    <xf numFmtId="0" fontId="114" fillId="57" borderId="0" applyNumberFormat="0" applyBorder="0" applyAlignment="0" applyProtection="0"/>
    <xf numFmtId="0" fontId="88" fillId="38" borderId="0" applyNumberFormat="0" applyBorder="0" applyAlignment="0" applyProtection="0"/>
    <xf numFmtId="0" fontId="114" fillId="57" borderId="0" applyNumberFormat="0" applyBorder="0" applyAlignment="0" applyProtection="0"/>
    <xf numFmtId="0" fontId="114" fillId="57" borderId="0" applyNumberFormat="0" applyBorder="0" applyAlignment="0" applyProtection="0"/>
    <xf numFmtId="0" fontId="114" fillId="57" borderId="0" applyNumberFormat="0" applyBorder="0" applyAlignment="0" applyProtection="0"/>
    <xf numFmtId="0" fontId="114" fillId="57" borderId="0" applyNumberFormat="0" applyBorder="0" applyAlignment="0" applyProtection="0"/>
    <xf numFmtId="0" fontId="88" fillId="38" borderId="0" applyNumberFormat="0" applyBorder="0" applyAlignment="0" applyProtection="0"/>
    <xf numFmtId="0" fontId="114" fillId="57" borderId="0" applyNumberFormat="0" applyBorder="0" applyAlignment="0" applyProtection="0"/>
    <xf numFmtId="0" fontId="88" fillId="38" borderId="0" applyNumberFormat="0" applyBorder="0" applyAlignment="0" applyProtection="0"/>
    <xf numFmtId="0" fontId="114" fillId="5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114" fillId="5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114" fillId="5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172" fontId="269" fillId="38" borderId="0" applyNumberFormat="0" applyBorder="0" applyAlignment="0" applyProtection="0"/>
    <xf numFmtId="0" fontId="72" fillId="0" borderId="0"/>
    <xf numFmtId="0" fontId="88" fillId="101" borderId="0" applyNumberFormat="0" applyBorder="0" applyAlignment="0" applyProtection="0"/>
    <xf numFmtId="0" fontId="88" fillId="58" borderId="0" applyNumberFormat="0" applyBorder="0" applyAlignment="0" applyProtection="0"/>
    <xf numFmtId="0" fontId="88" fillId="101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101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101" borderId="0" applyNumberFormat="0" applyBorder="0" applyAlignment="0" applyProtection="0"/>
    <xf numFmtId="0" fontId="88" fillId="58" borderId="0" applyNumberFormat="0" applyBorder="0" applyAlignment="0" applyProtection="0"/>
    <xf numFmtId="0" fontId="88" fillId="101" borderId="0" applyNumberFormat="0" applyBorder="0" applyAlignment="0" applyProtection="0"/>
    <xf numFmtId="0" fontId="88" fillId="58" borderId="0" applyNumberFormat="0" applyBorder="0" applyAlignment="0" applyProtection="0"/>
    <xf numFmtId="0" fontId="88" fillId="101" borderId="0" applyNumberFormat="0" applyBorder="0" applyAlignment="0" applyProtection="0"/>
    <xf numFmtId="0" fontId="88" fillId="101" borderId="0" applyNumberFormat="0" applyBorder="0" applyAlignment="0" applyProtection="0"/>
    <xf numFmtId="0" fontId="88" fillId="58" borderId="0" applyNumberFormat="0" applyBorder="0" applyAlignment="0" applyProtection="0"/>
    <xf numFmtId="0" fontId="88" fillId="101" borderId="0" applyNumberFormat="0" applyBorder="0" applyAlignment="0" applyProtection="0"/>
    <xf numFmtId="0" fontId="88" fillId="101" borderId="0" applyNumberFormat="0" applyBorder="0" applyAlignment="0" applyProtection="0"/>
    <xf numFmtId="0" fontId="88" fillId="58" borderId="0" applyNumberFormat="0" applyBorder="0" applyAlignment="0" applyProtection="0"/>
    <xf numFmtId="0" fontId="88" fillId="101" borderId="0" applyNumberFormat="0" applyBorder="0" applyAlignment="0" applyProtection="0"/>
    <xf numFmtId="0" fontId="88" fillId="101" borderId="0" applyNumberFormat="0" applyBorder="0" applyAlignment="0" applyProtection="0"/>
    <xf numFmtId="0" fontId="88" fillId="101" borderId="0" applyNumberFormat="0" applyBorder="0" applyAlignment="0" applyProtection="0"/>
    <xf numFmtId="0" fontId="88" fillId="101" borderId="0" applyNumberFormat="0" applyBorder="0" applyAlignment="0" applyProtection="0"/>
    <xf numFmtId="0" fontId="88" fillId="101" borderId="0" applyNumberFormat="0" applyBorder="0" applyAlignment="0" applyProtection="0"/>
    <xf numFmtId="0" fontId="88" fillId="101" borderId="0" applyNumberFormat="0" applyBorder="0" applyAlignment="0" applyProtection="0"/>
    <xf numFmtId="172" fontId="269" fillId="101" borderId="0" applyNumberFormat="0" applyBorder="0" applyAlignment="0" applyProtection="0"/>
    <xf numFmtId="0" fontId="88" fillId="36" borderId="0" applyNumberFormat="0" applyBorder="0" applyAlignment="0" applyProtection="0"/>
    <xf numFmtId="0" fontId="88" fillId="59" borderId="0" applyNumberFormat="0" applyBorder="0" applyAlignment="0" applyProtection="0"/>
    <xf numFmtId="0" fontId="88" fillId="36" borderId="0" applyNumberFormat="0" applyBorder="0" applyAlignment="0" applyProtection="0"/>
    <xf numFmtId="0" fontId="88" fillId="59" borderId="0" applyNumberFormat="0" applyBorder="0" applyAlignment="0" applyProtection="0"/>
    <xf numFmtId="0" fontId="88" fillId="59" borderId="0" applyNumberFormat="0" applyBorder="0" applyAlignment="0" applyProtection="0"/>
    <xf numFmtId="0" fontId="88" fillId="59" borderId="0" applyNumberFormat="0" applyBorder="0" applyAlignment="0" applyProtection="0"/>
    <xf numFmtId="0" fontId="88" fillId="59" borderId="0" applyNumberFormat="0" applyBorder="0" applyAlignment="0" applyProtection="0"/>
    <xf numFmtId="0" fontId="88" fillId="36" borderId="0" applyNumberFormat="0" applyBorder="0" applyAlignment="0" applyProtection="0"/>
    <xf numFmtId="0" fontId="88" fillId="59" borderId="0" applyNumberFormat="0" applyBorder="0" applyAlignment="0" applyProtection="0"/>
    <xf numFmtId="0" fontId="88" fillId="59" borderId="0" applyNumberFormat="0" applyBorder="0" applyAlignment="0" applyProtection="0"/>
    <xf numFmtId="0" fontId="88" fillId="59" borderId="0" applyNumberFormat="0" applyBorder="0" applyAlignment="0" applyProtection="0"/>
    <xf numFmtId="0" fontId="88" fillId="59" borderId="0" applyNumberFormat="0" applyBorder="0" applyAlignment="0" applyProtection="0"/>
    <xf numFmtId="0" fontId="88" fillId="36" borderId="0" applyNumberFormat="0" applyBorder="0" applyAlignment="0" applyProtection="0"/>
    <xf numFmtId="0" fontId="88" fillId="59" borderId="0" applyNumberFormat="0" applyBorder="0" applyAlignment="0" applyProtection="0"/>
    <xf numFmtId="0" fontId="88" fillId="36" borderId="0" applyNumberFormat="0" applyBorder="0" applyAlignment="0" applyProtection="0"/>
    <xf numFmtId="0" fontId="88" fillId="59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59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59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172" fontId="269" fillId="36" borderId="0" applyNumberFormat="0" applyBorder="0" applyAlignment="0" applyProtection="0"/>
    <xf numFmtId="0" fontId="88" fillId="40" borderId="0" applyNumberFormat="0" applyBorder="0" applyAlignment="0" applyProtection="0"/>
    <xf numFmtId="0" fontId="88" fillId="20" borderId="0" applyNumberFormat="0" applyBorder="0" applyAlignment="0" applyProtection="0"/>
    <xf numFmtId="0" fontId="88" fillId="40" borderId="0" applyNumberFormat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88" fillId="40" borderId="0" applyNumberFormat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88" fillId="40" borderId="0" applyNumberFormat="0" applyBorder="0" applyAlignment="0" applyProtection="0"/>
    <xf numFmtId="0" fontId="88" fillId="20" borderId="0" applyNumberFormat="0" applyBorder="0" applyAlignment="0" applyProtection="0"/>
    <xf numFmtId="0" fontId="88" fillId="40" borderId="0" applyNumberFormat="0" applyBorder="0" applyAlignment="0" applyProtection="0"/>
    <xf numFmtId="0" fontId="88" fillId="2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2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2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172" fontId="269" fillId="40" borderId="0" applyNumberFormat="0" applyBorder="0" applyAlignment="0" applyProtection="0"/>
    <xf numFmtId="0" fontId="88" fillId="99" borderId="0" applyNumberFormat="0" applyBorder="0" applyAlignment="0" applyProtection="0"/>
    <xf numFmtId="0" fontId="88" fillId="60" borderId="0" applyNumberFormat="0" applyBorder="0" applyAlignment="0" applyProtection="0"/>
    <xf numFmtId="0" fontId="88" fillId="99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99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99" borderId="0" applyNumberFormat="0" applyBorder="0" applyAlignment="0" applyProtection="0"/>
    <xf numFmtId="0" fontId="88" fillId="60" borderId="0" applyNumberFormat="0" applyBorder="0" applyAlignment="0" applyProtection="0"/>
    <xf numFmtId="0" fontId="88" fillId="99" borderId="0" applyNumberFormat="0" applyBorder="0" applyAlignment="0" applyProtection="0"/>
    <xf numFmtId="0" fontId="88" fillId="60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60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60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0" fontId="88" fillId="99" borderId="0" applyNumberFormat="0" applyBorder="0" applyAlignment="0" applyProtection="0"/>
    <xf numFmtId="172" fontId="269" fillId="99" borderId="0" applyNumberFormat="0" applyBorder="0" applyAlignment="0" applyProtection="0"/>
    <xf numFmtId="0" fontId="88" fillId="100" borderId="0" applyNumberFormat="0" applyBorder="0" applyAlignment="0" applyProtection="0"/>
    <xf numFmtId="0" fontId="88" fillId="61" borderId="0" applyNumberFormat="0" applyBorder="0" applyAlignment="0" applyProtection="0"/>
    <xf numFmtId="0" fontId="88" fillId="100" borderId="0" applyNumberFormat="0" applyBorder="0" applyAlignment="0" applyProtection="0"/>
    <xf numFmtId="0" fontId="88" fillId="61" borderId="0" applyNumberFormat="0" applyBorder="0" applyAlignment="0" applyProtection="0"/>
    <xf numFmtId="0" fontId="88" fillId="61" borderId="0" applyNumberFormat="0" applyBorder="0" applyAlignment="0" applyProtection="0"/>
    <xf numFmtId="0" fontId="88" fillId="61" borderId="0" applyNumberFormat="0" applyBorder="0" applyAlignment="0" applyProtection="0"/>
    <xf numFmtId="0" fontId="88" fillId="61" borderId="0" applyNumberFormat="0" applyBorder="0" applyAlignment="0" applyProtection="0"/>
    <xf numFmtId="0" fontId="88" fillId="100" borderId="0" applyNumberFormat="0" applyBorder="0" applyAlignment="0" applyProtection="0"/>
    <xf numFmtId="0" fontId="88" fillId="61" borderId="0" applyNumberFormat="0" applyBorder="0" applyAlignment="0" applyProtection="0"/>
    <xf numFmtId="0" fontId="88" fillId="61" borderId="0" applyNumberFormat="0" applyBorder="0" applyAlignment="0" applyProtection="0"/>
    <xf numFmtId="0" fontId="88" fillId="61" borderId="0" applyNumberFormat="0" applyBorder="0" applyAlignment="0" applyProtection="0"/>
    <xf numFmtId="0" fontId="88" fillId="61" borderId="0" applyNumberFormat="0" applyBorder="0" applyAlignment="0" applyProtection="0"/>
    <xf numFmtId="0" fontId="88" fillId="100" borderId="0" applyNumberFormat="0" applyBorder="0" applyAlignment="0" applyProtection="0"/>
    <xf numFmtId="0" fontId="88" fillId="61" borderId="0" applyNumberFormat="0" applyBorder="0" applyAlignment="0" applyProtection="0"/>
    <xf numFmtId="0" fontId="88" fillId="100" borderId="0" applyNumberFormat="0" applyBorder="0" applyAlignment="0" applyProtection="0"/>
    <xf numFmtId="0" fontId="88" fillId="61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61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61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0" fontId="88" fillId="100" borderId="0" applyNumberFormat="0" applyBorder="0" applyAlignment="0" applyProtection="0"/>
    <xf numFmtId="172" fontId="269" fillId="100" borderId="0" applyNumberFormat="0" applyBorder="0" applyAlignment="0" applyProtection="0"/>
    <xf numFmtId="0" fontId="88" fillId="39" borderId="0" applyNumberFormat="0" applyBorder="0" applyAlignment="0" applyProtection="0"/>
    <xf numFmtId="0" fontId="88" fillId="62" borderId="0" applyNumberFormat="0" applyBorder="0" applyAlignment="0" applyProtection="0"/>
    <xf numFmtId="0" fontId="88" fillId="39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39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62" borderId="0" applyNumberFormat="0" applyBorder="0" applyAlignment="0" applyProtection="0"/>
    <xf numFmtId="0" fontId="88" fillId="39" borderId="0" applyNumberFormat="0" applyBorder="0" applyAlignment="0" applyProtection="0"/>
    <xf numFmtId="0" fontId="88" fillId="62" borderId="0" applyNumberFormat="0" applyBorder="0" applyAlignment="0" applyProtection="0"/>
    <xf numFmtId="0" fontId="88" fillId="39" borderId="0" applyNumberFormat="0" applyBorder="0" applyAlignment="0" applyProtection="0"/>
    <xf numFmtId="0" fontId="88" fillId="62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62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62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172" fontId="269" fillId="39" borderId="0" applyNumberFormat="0" applyBorder="0" applyAlignment="0" applyProtection="0"/>
    <xf numFmtId="0" fontId="270" fillId="34" borderId="0" applyNumberFormat="0" applyBorder="0" applyAlignment="0" applyProtection="0"/>
    <xf numFmtId="0" fontId="116" fillId="19" borderId="0" applyNumberFormat="0" applyBorder="0" applyAlignment="0" applyProtection="0"/>
    <xf numFmtId="0" fontId="270" fillId="34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270" fillId="34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270" fillId="34" borderId="0" applyNumberFormat="0" applyBorder="0" applyAlignment="0" applyProtection="0"/>
    <xf numFmtId="0" fontId="116" fillId="19" borderId="0" applyNumberFormat="0" applyBorder="0" applyAlignment="0" applyProtection="0"/>
    <xf numFmtId="0" fontId="270" fillId="34" borderId="0" applyNumberFormat="0" applyBorder="0" applyAlignment="0" applyProtection="0"/>
    <xf numFmtId="0" fontId="116" fillId="19" borderId="0" applyNumberFormat="0" applyBorder="0" applyAlignment="0" applyProtection="0"/>
    <xf numFmtId="0" fontId="270" fillId="34" borderId="0" applyNumberFormat="0" applyBorder="0" applyAlignment="0" applyProtection="0"/>
    <xf numFmtId="0" fontId="270" fillId="34" borderId="0" applyNumberFormat="0" applyBorder="0" applyAlignment="0" applyProtection="0"/>
    <xf numFmtId="0" fontId="116" fillId="19" borderId="0" applyNumberFormat="0" applyBorder="0" applyAlignment="0" applyProtection="0"/>
    <xf numFmtId="0" fontId="270" fillId="34" borderId="0" applyNumberFormat="0" applyBorder="0" applyAlignment="0" applyProtection="0"/>
    <xf numFmtId="0" fontId="270" fillId="34" borderId="0" applyNumberFormat="0" applyBorder="0" applyAlignment="0" applyProtection="0"/>
    <xf numFmtId="0" fontId="116" fillId="19" borderId="0" applyNumberFormat="0" applyBorder="0" applyAlignment="0" applyProtection="0"/>
    <xf numFmtId="0" fontId="270" fillId="34" borderId="0" applyNumberFormat="0" applyBorder="0" applyAlignment="0" applyProtection="0"/>
    <xf numFmtId="0" fontId="270" fillId="34" borderId="0" applyNumberFormat="0" applyBorder="0" applyAlignment="0" applyProtection="0"/>
    <xf numFmtId="0" fontId="270" fillId="34" borderId="0" applyNumberFormat="0" applyBorder="0" applyAlignment="0" applyProtection="0"/>
    <xf numFmtId="0" fontId="270" fillId="34" borderId="0" applyNumberFormat="0" applyBorder="0" applyAlignment="0" applyProtection="0"/>
    <xf numFmtId="0" fontId="270" fillId="34" borderId="0" applyNumberFormat="0" applyBorder="0" applyAlignment="0" applyProtection="0"/>
    <xf numFmtId="0" fontId="270" fillId="34" borderId="0" applyNumberFormat="0" applyBorder="0" applyAlignment="0" applyProtection="0"/>
    <xf numFmtId="172" fontId="271" fillId="34" borderId="0" applyNumberFormat="0" applyBorder="0" applyAlignment="0" applyProtection="0"/>
    <xf numFmtId="333" fontId="72" fillId="0" borderId="0"/>
    <xf numFmtId="334" fontId="72" fillId="0" borderId="0"/>
    <xf numFmtId="0" fontId="61" fillId="0" borderId="0"/>
    <xf numFmtId="172" fontId="38" fillId="0" borderId="0"/>
    <xf numFmtId="9" fontId="38" fillId="0" borderId="0" applyFont="0" applyFill="0" applyBorder="0" applyAlignment="0" applyProtection="0"/>
    <xf numFmtId="0" fontId="38" fillId="0" borderId="0"/>
    <xf numFmtId="0" fontId="37" fillId="0" borderId="0"/>
    <xf numFmtId="0" fontId="36" fillId="0" borderId="0"/>
    <xf numFmtId="0" fontId="52" fillId="0" borderId="0"/>
    <xf numFmtId="9" fontId="94" fillId="0" borderId="0" applyFont="0" applyFill="0" applyBorder="0" applyAlignment="0" applyProtection="0"/>
    <xf numFmtId="0" fontId="36" fillId="0" borderId="0"/>
    <xf numFmtId="164" fontId="36" fillId="0" borderId="0" applyFont="0" applyFill="0" applyBorder="0" applyAlignment="0" applyProtection="0"/>
    <xf numFmtId="0" fontId="52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52" fillId="0" borderId="0"/>
    <xf numFmtId="164" fontId="94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36" fillId="0" borderId="0"/>
    <xf numFmtId="0" fontId="36" fillId="0" borderId="0"/>
    <xf numFmtId="0" fontId="266" fillId="0" borderId="0" applyNumberFormat="0" applyFill="0" applyBorder="0" applyProtection="0">
      <alignment vertical="top" wrapText="1"/>
    </xf>
    <xf numFmtId="0" fontId="94" fillId="0" borderId="0"/>
    <xf numFmtId="0" fontId="36" fillId="0" borderId="0"/>
    <xf numFmtId="9" fontId="36" fillId="0" borderId="0" applyFont="0" applyFill="0" applyBorder="0" applyAlignment="0" applyProtection="0"/>
    <xf numFmtId="0" fontId="94" fillId="0" borderId="0"/>
    <xf numFmtId="0" fontId="50" fillId="0" borderId="0"/>
    <xf numFmtId="0" fontId="35" fillId="0" borderId="0"/>
    <xf numFmtId="164" fontId="35" fillId="0" borderId="0" applyFont="0" applyFill="0" applyBorder="0" applyAlignment="0" applyProtection="0"/>
    <xf numFmtId="0" fontId="50" fillId="0" borderId="0"/>
    <xf numFmtId="0" fontId="52" fillId="0" borderId="0"/>
    <xf numFmtId="0" fontId="52" fillId="0" borderId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279" fillId="0" borderId="0" applyNumberFormat="0" applyFill="0" applyBorder="0" applyAlignment="0" applyProtection="0">
      <alignment vertical="top"/>
      <protection locked="0"/>
    </xf>
    <xf numFmtId="172" fontId="279" fillId="0" borderId="0" applyNumberFormat="0" applyFill="0" applyBorder="0" applyAlignment="0" applyProtection="0">
      <alignment vertical="top"/>
      <protection locked="0"/>
    </xf>
    <xf numFmtId="172" fontId="70" fillId="0" borderId="0" applyNumberFormat="0" applyFill="0" applyBorder="0" applyAlignment="0" applyProtection="0">
      <alignment vertical="top"/>
      <protection locked="0"/>
    </xf>
    <xf numFmtId="172" fontId="52" fillId="0" borderId="0"/>
    <xf numFmtId="0" fontId="52" fillId="0" borderId="0"/>
    <xf numFmtId="0" fontId="50" fillId="0" borderId="0"/>
    <xf numFmtId="172" fontId="61" fillId="0" borderId="0"/>
    <xf numFmtId="0" fontId="52" fillId="0" borderId="0"/>
    <xf numFmtId="172" fontId="35" fillId="0" borderId="0"/>
    <xf numFmtId="0" fontId="34" fillId="0" borderId="0"/>
    <xf numFmtId="0" fontId="33" fillId="0" borderId="0"/>
    <xf numFmtId="0" fontId="33" fillId="0" borderId="0"/>
    <xf numFmtId="171" fontId="33" fillId="10" borderId="80">
      <alignment vertical="center"/>
    </xf>
    <xf numFmtId="0" fontId="33" fillId="0" borderId="0"/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0" fontId="33" fillId="29" borderId="80">
      <alignment vertical="center"/>
    </xf>
    <xf numFmtId="0" fontId="33" fillId="0" borderId="0"/>
    <xf numFmtId="174" fontId="33" fillId="10" borderId="80">
      <alignment vertical="center"/>
    </xf>
    <xf numFmtId="0" fontId="33" fillId="0" borderId="0"/>
    <xf numFmtId="171" fontId="33" fillId="14" borderId="80">
      <alignment vertical="center"/>
      <protection locked="0"/>
    </xf>
    <xf numFmtId="9" fontId="3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2" fillId="0" borderId="0"/>
    <xf numFmtId="0" fontId="50" fillId="0" borderId="0" applyFont="0" applyFill="0" applyBorder="0" applyAlignment="0" applyProtection="0"/>
    <xf numFmtId="0" fontId="113" fillId="0" borderId="0"/>
    <xf numFmtId="0" fontId="50" fillId="0" borderId="0" applyFont="0" applyFill="0" applyBorder="0" applyAlignment="0" applyProtection="0"/>
    <xf numFmtId="0" fontId="113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1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0" fontId="116" fillId="19" borderId="0" applyNumberFormat="0" applyBorder="0" applyAlignment="0" applyProtection="0"/>
    <xf numFmtId="172" fontId="103" fillId="51" borderId="0" applyNumberFormat="0" applyBorder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117" fillId="63" borderId="82" applyNumberFormat="0" applyAlignment="0" applyProtection="0"/>
    <xf numFmtId="0" fontId="283" fillId="56" borderId="82" applyNumberFormat="0" applyAlignment="0" applyProtection="0"/>
    <xf numFmtId="0" fontId="118" fillId="77" borderId="40" applyNumberFormat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87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87" fillId="0" borderId="0" applyFont="0" applyFill="0" applyBorder="0" applyAlignment="0" applyProtection="0"/>
    <xf numFmtId="184" fontId="50" fillId="0" borderId="0" applyFill="0" applyBorder="0"/>
    <xf numFmtId="0" fontId="284" fillId="0" borderId="0" applyNumberFormat="0" applyFill="0" applyBorder="0" applyAlignment="0" applyProtection="0"/>
    <xf numFmtId="0" fontId="120" fillId="95" borderId="0" applyNumberFormat="0" applyBorder="0" applyAlignment="0" applyProtection="0"/>
    <xf numFmtId="0" fontId="285" fillId="0" borderId="83" applyNumberFormat="0" applyFill="0" applyAlignment="0" applyProtection="0"/>
    <xf numFmtId="0" fontId="286" fillId="0" borderId="42" applyNumberFormat="0" applyFill="0" applyAlignment="0" applyProtection="0"/>
    <xf numFmtId="0" fontId="287" fillId="0" borderId="84" applyNumberFormat="0" applyFill="0" applyAlignment="0" applyProtection="0"/>
    <xf numFmtId="0" fontId="287" fillId="0" borderId="0" applyNumberFormat="0" applyFill="0" applyBorder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124" fillId="25" borderId="82" applyNumberFormat="0" applyAlignment="0" applyProtection="0"/>
    <xf numFmtId="0" fontId="288" fillId="57" borderId="82" applyNumberFormat="0" applyAlignment="0" applyProtection="0"/>
    <xf numFmtId="0" fontId="289" fillId="0" borderId="85" applyNumberFormat="0" applyFill="0" applyAlignment="0" applyProtection="0"/>
    <xf numFmtId="0" fontId="128" fillId="32" borderId="0" applyNumberFormat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3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0" fillId="0" borderId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52" fillId="0" borderId="0" applyFont="0" applyFill="0" applyBorder="0" applyAlignment="0" applyProtection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/>
    <xf numFmtId="0" fontId="5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/>
    <xf numFmtId="0" fontId="5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3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50" fillId="0" borderId="0" applyNumberFormat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290" fillId="0" borderId="0"/>
    <xf numFmtId="0" fontId="290" fillId="0" borderId="0"/>
    <xf numFmtId="0" fontId="290" fillId="0" borderId="0"/>
    <xf numFmtId="0" fontId="290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1" fillId="0" borderId="0"/>
    <xf numFmtId="0" fontId="81" fillId="0" borderId="0"/>
    <xf numFmtId="0" fontId="81" fillId="0" borderId="0"/>
    <xf numFmtId="0" fontId="81" fillId="0" borderId="0"/>
    <xf numFmtId="172" fontId="33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87" fillId="0" borderId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0" fillId="0" borderId="0" applyNumberFormat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7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24" borderId="86" applyNumberFormat="0" applyFont="0" applyAlignment="0" applyProtection="0"/>
    <xf numFmtId="0" fontId="50" fillId="48" borderId="86" applyNumberFormat="0" applyFont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63" borderId="87" applyNumberFormat="0" applyAlignment="0" applyProtection="0"/>
    <xf numFmtId="0" fontId="130" fillId="56" borderId="87" applyNumberFormat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9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1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0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80" fillId="65" borderId="80">
      <alignment vertical="center"/>
    </xf>
    <xf numFmtId="0" fontId="80" fillId="65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80" fillId="65" borderId="80">
      <alignment vertical="center"/>
    </xf>
    <xf numFmtId="0" fontId="80" fillId="65" borderId="80">
      <alignment vertical="center"/>
    </xf>
    <xf numFmtId="0" fontId="80" fillId="65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80" fillId="65" borderId="80">
      <alignment vertical="center"/>
    </xf>
    <xf numFmtId="0" fontId="80" fillId="65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80" fillId="65" borderId="80">
      <alignment vertical="center"/>
    </xf>
    <xf numFmtId="0" fontId="80" fillId="65" borderId="80">
      <alignment vertical="center"/>
    </xf>
    <xf numFmtId="0" fontId="80" fillId="65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80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0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0" fontId="50" fillId="0" borderId="0" applyNumberFormat="0" applyFont="0" applyFill="0" applyBorder="0" applyAlignment="0" applyProtection="0"/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1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0" fontId="50" fillId="0" borderId="0" applyNumberFormat="0" applyFont="0" applyFill="0" applyBorder="0" applyAlignment="0" applyProtection="0"/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65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4" fontId="80" fillId="10" borderId="80">
      <alignment vertical="center"/>
    </xf>
    <xf numFmtId="174" fontId="80" fillId="10" borderId="80">
      <alignment vertical="center"/>
    </xf>
    <xf numFmtId="174" fontId="80" fillId="10" borderId="80">
      <alignment vertical="center"/>
    </xf>
    <xf numFmtId="174" fontId="80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4" fontId="33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0" fontId="50" fillId="0" borderId="0" applyNumberFormat="0" applyFont="0" applyFill="0" applyBorder="0" applyAlignment="0" applyProtection="0"/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65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80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3" fontId="33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80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1" fontId="33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80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5" fontId="33" fillId="10" borderId="80">
      <alignment vertical="center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6" fontId="80" fillId="0" borderId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6" fontId="80" fillId="0" borderId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176" fontId="80" fillId="0" borderId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80" fillId="11" borderId="80">
      <alignment vertical="center"/>
      <protection locked="0"/>
    </xf>
    <xf numFmtId="0" fontId="80" fillId="11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80" fillId="11" borderId="80">
      <alignment vertical="center"/>
      <protection locked="0"/>
    </xf>
    <xf numFmtId="0" fontId="80" fillId="11" borderId="80">
      <alignment vertical="center"/>
      <protection locked="0"/>
    </xf>
    <xf numFmtId="0" fontId="80" fillId="11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177" fontId="80" fillId="11" borderId="80">
      <alignment vertical="center"/>
      <protection locked="0"/>
    </xf>
    <xf numFmtId="177" fontId="80" fillId="11" borderId="80">
      <alignment vertical="center"/>
      <protection locked="0"/>
    </xf>
    <xf numFmtId="177" fontId="80" fillId="11" borderId="80">
      <alignment vertical="center"/>
      <protection locked="0"/>
    </xf>
    <xf numFmtId="177" fontId="80" fillId="14" borderId="80">
      <alignment vertical="center"/>
      <protection locked="0"/>
    </xf>
    <xf numFmtId="177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80" fillId="11" borderId="80">
      <alignment vertical="center"/>
      <protection locked="0"/>
    </xf>
    <xf numFmtId="177" fontId="80" fillId="11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80" fillId="11" borderId="80">
      <alignment vertical="center"/>
      <protection locked="0"/>
    </xf>
    <xf numFmtId="0" fontId="80" fillId="11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80" fillId="11" borderId="80">
      <alignment vertical="center"/>
      <protection locked="0"/>
    </xf>
    <xf numFmtId="0" fontId="80" fillId="11" borderId="80">
      <alignment vertical="center"/>
      <protection locked="0"/>
    </xf>
    <xf numFmtId="0" fontId="80" fillId="11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80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0" fontId="33" fillId="14" borderId="80">
      <alignment vertical="center"/>
      <protection locked="0"/>
    </xf>
    <xf numFmtId="177" fontId="80" fillId="11" borderId="80">
      <alignment vertical="center"/>
      <protection locked="0"/>
    </xf>
    <xf numFmtId="177" fontId="80" fillId="11" borderId="80">
      <alignment vertical="center"/>
      <protection locked="0"/>
    </xf>
    <xf numFmtId="177" fontId="80" fillId="11" borderId="80">
      <alignment vertical="center"/>
      <protection locked="0"/>
    </xf>
    <xf numFmtId="177" fontId="80" fillId="14" borderId="80">
      <alignment vertical="center"/>
      <protection locked="0"/>
    </xf>
    <xf numFmtId="177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80" fillId="11" borderId="80">
      <alignment vertical="center"/>
      <protection locked="0"/>
    </xf>
    <xf numFmtId="177" fontId="80" fillId="11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4" borderId="80">
      <alignment vertical="center"/>
      <protection locked="0"/>
    </xf>
    <xf numFmtId="173" fontId="80" fillId="14" borderId="80">
      <alignment vertical="center"/>
      <protection locked="0"/>
    </xf>
    <xf numFmtId="173" fontId="80" fillId="14" borderId="80">
      <alignment vertical="center"/>
      <protection locked="0"/>
    </xf>
    <xf numFmtId="173" fontId="80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8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1" borderId="80">
      <alignment vertical="center"/>
      <protection locked="0"/>
    </xf>
    <xf numFmtId="178" fontId="80" fillId="11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1" borderId="80">
      <alignment vertical="center"/>
      <protection locked="0"/>
    </xf>
    <xf numFmtId="178" fontId="80" fillId="11" borderId="80">
      <alignment vertical="center"/>
      <protection locked="0"/>
    </xf>
    <xf numFmtId="178" fontId="80" fillId="11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1" borderId="80">
      <alignment vertical="center"/>
      <protection locked="0"/>
    </xf>
    <xf numFmtId="178" fontId="80" fillId="11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1" borderId="80">
      <alignment vertical="center"/>
      <protection locked="0"/>
    </xf>
    <xf numFmtId="178" fontId="80" fillId="11" borderId="80">
      <alignment vertical="center"/>
      <protection locked="0"/>
    </xf>
    <xf numFmtId="178" fontId="80" fillId="11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80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178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4" borderId="80">
      <alignment vertical="center"/>
      <protection locked="0"/>
    </xf>
    <xf numFmtId="173" fontId="80" fillId="14" borderId="80">
      <alignment vertical="center"/>
      <protection locked="0"/>
    </xf>
    <xf numFmtId="173" fontId="80" fillId="14" borderId="80">
      <alignment vertical="center"/>
      <protection locked="0"/>
    </xf>
    <xf numFmtId="173" fontId="80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33" fillId="14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173" fontId="80" fillId="11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80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7" fontId="33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80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171" fontId="33" fillId="14" borderId="80">
      <alignment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7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80" fillId="30" borderId="80">
      <alignment vertical="center"/>
    </xf>
    <xf numFmtId="177" fontId="80" fillId="30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80" fillId="30" borderId="80">
      <alignment vertical="center"/>
    </xf>
    <xf numFmtId="177" fontId="80" fillId="30" borderId="80">
      <alignment vertical="center"/>
    </xf>
    <xf numFmtId="177" fontId="80" fillId="30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29" borderId="80">
      <alignment vertical="center"/>
    </xf>
    <xf numFmtId="177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80" fillId="30" borderId="80">
      <alignment vertical="center"/>
    </xf>
    <xf numFmtId="177" fontId="80" fillId="30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80" fillId="30" borderId="80">
      <alignment vertical="center"/>
    </xf>
    <xf numFmtId="177" fontId="80" fillId="30" borderId="80">
      <alignment vertical="center"/>
    </xf>
    <xf numFmtId="177" fontId="80" fillId="30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4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4" fontId="80" fillId="29" borderId="80">
      <alignment vertical="center"/>
    </xf>
    <xf numFmtId="174" fontId="80" fillId="29" borderId="80">
      <alignment vertical="center"/>
    </xf>
    <xf numFmtId="174" fontId="80" fillId="29" borderId="80">
      <alignment vertical="center"/>
    </xf>
    <xf numFmtId="174" fontId="80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33" fillId="29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0" fontId="50" fillId="0" borderId="0" applyNumberFormat="0" applyFont="0" applyFill="0" applyBorder="0" applyAlignment="0" applyProtection="0"/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4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0" fontId="50" fillId="0" borderId="0" applyNumberFormat="0" applyFont="0" applyFill="0" applyBorder="0" applyAlignment="0" applyProtection="0"/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80" fillId="30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0" fontId="50" fillId="0" borderId="0" applyNumberFormat="0" applyFont="0" applyFill="0" applyBorder="0" applyAlignment="0" applyProtection="0"/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30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80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175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80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7" fontId="33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30" borderId="80">
      <alignment vertical="center"/>
    </xf>
    <xf numFmtId="0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80" fillId="30" borderId="80">
      <alignment vertical="center"/>
    </xf>
    <xf numFmtId="0" fontId="80" fillId="30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80" fillId="30" borderId="80">
      <alignment vertical="center"/>
    </xf>
    <xf numFmtId="0" fontId="80" fillId="30" borderId="80">
      <alignment vertical="center"/>
    </xf>
    <xf numFmtId="0" fontId="80" fillId="30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80" fillId="30" borderId="80">
      <alignment vertical="center"/>
    </xf>
    <xf numFmtId="0" fontId="80" fillId="30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80" fillId="30" borderId="80">
      <alignment vertical="center"/>
    </xf>
    <xf numFmtId="0" fontId="80" fillId="30" borderId="80">
      <alignment vertical="center"/>
    </xf>
    <xf numFmtId="0" fontId="80" fillId="30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80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0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0" fontId="50" fillId="0" borderId="0" applyNumberFormat="0" applyFont="0" applyFill="0" applyBorder="0" applyAlignment="0" applyProtection="0"/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80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3" fontId="33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80" fillId="30" borderId="80">
      <alignment vertical="center"/>
    </xf>
    <xf numFmtId="171" fontId="80" fillId="30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80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171" fontId="33" fillId="29" borderId="8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80" fillId="31" borderId="80">
      <alignment horizontal="right" vertical="center"/>
      <protection locked="0"/>
    </xf>
    <xf numFmtId="0" fontId="80" fillId="31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80" fillId="31" borderId="80">
      <alignment horizontal="right" vertical="center"/>
      <protection locked="0"/>
    </xf>
    <xf numFmtId="0" fontId="80" fillId="31" borderId="80">
      <alignment horizontal="right" vertical="center"/>
      <protection locked="0"/>
    </xf>
    <xf numFmtId="0" fontId="80" fillId="31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31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4" fontId="80" fillId="50" borderId="80">
      <alignment horizontal="right" vertical="center"/>
      <protection locked="0"/>
    </xf>
    <xf numFmtId="174" fontId="80" fillId="50" borderId="80">
      <alignment horizontal="right" vertical="center"/>
      <protection locked="0"/>
    </xf>
    <xf numFmtId="174" fontId="80" fillId="50" borderId="80">
      <alignment horizontal="right" vertical="center"/>
      <protection locked="0"/>
    </xf>
    <xf numFmtId="174" fontId="80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4" fontId="33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31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80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0" fontId="33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80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5" fontId="33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80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3" fontId="33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31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80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171" fontId="33" fillId="50" borderId="80">
      <alignment horizontal="right" vertical="center"/>
      <protection locked="0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5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6" fillId="32" borderId="88" applyNumberFormat="0" applyProtection="0">
      <alignment vertical="center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4" fontId="95" fillId="32" borderId="88" applyNumberFormat="0" applyProtection="0">
      <alignment horizontal="left" vertical="center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0" fontId="95" fillId="32" borderId="88" applyNumberFormat="0" applyProtection="0">
      <alignment horizontal="left" vertical="top" indent="1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4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5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6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7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8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39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0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1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42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81" fillId="33" borderId="88" applyNumberFormat="0" applyProtection="0">
      <alignment horizontal="right" vertical="center"/>
    </xf>
    <xf numFmtId="4" fontId="134" fillId="44" borderId="89" applyNumberFormat="0" applyProtection="0">
      <alignment horizontal="left" vertical="center" indent="1"/>
    </xf>
    <xf numFmtId="4" fontId="134" fillId="33" borderId="89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50" fillId="45" borderId="88" applyNumberFormat="0" applyProtection="0">
      <alignment horizontal="left" vertical="center" indent="1"/>
    </xf>
    <xf numFmtId="0" fontId="134" fillId="56" borderId="90" applyNumberFormat="0" applyProtection="0">
      <alignment horizontal="left" vertical="center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50" fillId="45" borderId="88" applyNumberFormat="0" applyProtection="0">
      <alignment horizontal="left" vertical="top" indent="1"/>
    </xf>
    <xf numFmtId="0" fontId="134" fillId="45" borderId="88" applyNumberFormat="0" applyProtection="0">
      <alignment horizontal="left" vertical="top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50" fillId="33" borderId="88" applyNumberFormat="0" applyProtection="0">
      <alignment horizontal="left" vertical="center" indent="1"/>
    </xf>
    <xf numFmtId="0" fontId="134" fillId="102" borderId="90" applyNumberFormat="0" applyProtection="0">
      <alignment horizontal="left" vertical="center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50" fillId="33" borderId="88" applyNumberFormat="0" applyProtection="0">
      <alignment horizontal="left" vertical="top" indent="1"/>
    </xf>
    <xf numFmtId="0" fontId="134" fillId="33" borderId="88" applyNumberFormat="0" applyProtection="0">
      <alignment horizontal="left" vertical="top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50" fillId="46" borderId="88" applyNumberFormat="0" applyProtection="0">
      <alignment horizontal="left" vertical="center" indent="1"/>
    </xf>
    <xf numFmtId="0" fontId="134" fillId="46" borderId="90" applyNumberFormat="0" applyProtection="0">
      <alignment horizontal="left" vertical="center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50" fillId="46" borderId="88" applyNumberFormat="0" applyProtection="0">
      <alignment horizontal="left" vertical="top" indent="1"/>
    </xf>
    <xf numFmtId="0" fontId="134" fillId="46" borderId="88" applyNumberFormat="0" applyProtection="0">
      <alignment horizontal="left" vertical="top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50" fillId="44" borderId="88" applyNumberFormat="0" applyProtection="0">
      <alignment horizontal="left" vertical="center" indent="1"/>
    </xf>
    <xf numFmtId="0" fontId="134" fillId="44" borderId="90" applyNumberFormat="0" applyProtection="0">
      <alignment horizontal="left" vertical="center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50" fillId="44" borderId="88" applyNumberFormat="0" applyProtection="0">
      <alignment horizontal="left" vertical="top" indent="1"/>
    </xf>
    <xf numFmtId="0" fontId="134" fillId="44" borderId="88" applyNumberFormat="0" applyProtection="0">
      <alignment horizontal="left" vertical="top" indent="1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50" fillId="47" borderId="80" applyNumberFormat="0">
      <protection locked="0"/>
    </xf>
    <xf numFmtId="0" fontId="134" fillId="47" borderId="91" applyNumberFormat="0">
      <protection locked="0"/>
    </xf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0" fontId="133" fillId="45" borderId="92" applyBorder="0"/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81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98" fillId="48" borderId="88" applyNumberFormat="0" applyProtection="0">
      <alignment vertical="center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4" fontId="81" fillId="48" borderId="88" applyNumberFormat="0" applyProtection="0">
      <alignment horizontal="left" vertical="center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0" fontId="81" fillId="48" borderId="88" applyNumberFormat="0" applyProtection="0">
      <alignment horizontal="left" vertical="top" indent="1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81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98" fillId="44" borderId="88" applyNumberFormat="0" applyProtection="0">
      <alignment horizontal="right" vertical="center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4" fontId="81" fillId="33" borderId="88" applyNumberFormat="0" applyProtection="0">
      <alignment horizontal="left" vertical="center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81" fillId="33" borderId="88" applyNumberFormat="0" applyProtection="0">
      <alignment horizontal="left" vertical="top" indent="1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0" fontId="134" fillId="66" borderId="80"/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4" fontId="78" fillId="44" borderId="88" applyNumberFormat="0" applyProtection="0">
      <alignment horizontal="right"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291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186" fontId="66" fillId="0" borderId="76" applyFill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3" applyNumberFormat="0" applyFill="0" applyAlignment="0" applyProtection="0"/>
    <xf numFmtId="0" fontId="89" fillId="0" borderId="94" applyNumberFormat="0" applyFill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136" fillId="0" borderId="0" applyNumberFormat="0" applyFill="0" applyBorder="0" applyAlignment="0" applyProtection="0"/>
    <xf numFmtId="0" fontId="33" fillId="0" borderId="0"/>
    <xf numFmtId="171" fontId="33" fillId="29" borderId="95">
      <alignment vertical="center"/>
    </xf>
    <xf numFmtId="175" fontId="33" fillId="10" borderId="95">
      <alignment vertical="center"/>
    </xf>
    <xf numFmtId="0" fontId="33" fillId="0" borderId="0"/>
    <xf numFmtId="0" fontId="33" fillId="10" borderId="95">
      <alignment vertical="center"/>
    </xf>
    <xf numFmtId="0" fontId="33" fillId="10" borderId="95">
      <alignment vertical="center"/>
    </xf>
    <xf numFmtId="171" fontId="33" fillId="10" borderId="95">
      <alignment vertical="center"/>
    </xf>
    <xf numFmtId="171" fontId="33" fillId="14" borderId="95">
      <alignment vertical="center"/>
      <protection locked="0"/>
    </xf>
    <xf numFmtId="0" fontId="33" fillId="0" borderId="0"/>
    <xf numFmtId="172" fontId="33" fillId="0" borderId="0"/>
    <xf numFmtId="175" fontId="33" fillId="10" borderId="80">
      <alignment vertical="center"/>
    </xf>
    <xf numFmtId="171" fontId="80" fillId="11" borderId="80">
      <alignment vertical="center"/>
      <protection locked="0"/>
    </xf>
    <xf numFmtId="171" fontId="80" fillId="11" borderId="80">
      <alignment vertical="center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4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164" fontId="31" fillId="0" borderId="0" applyFont="0" applyFill="0" applyBorder="0" applyAlignment="0" applyProtection="0"/>
    <xf numFmtId="0" fontId="52" fillId="0" borderId="0"/>
    <xf numFmtId="0" fontId="94" fillId="0" borderId="0"/>
    <xf numFmtId="0" fontId="30" fillId="0" borderId="0"/>
    <xf numFmtId="0" fontId="30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69" fillId="0" borderId="0"/>
    <xf numFmtId="0" fontId="52" fillId="0" borderId="0"/>
    <xf numFmtId="0" fontId="69" fillId="0" borderId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92" fillId="0" borderId="0" applyFont="0" applyFill="0" applyBorder="0" applyAlignment="0" applyProtection="0"/>
    <xf numFmtId="0" fontId="29" fillId="0" borderId="0"/>
    <xf numFmtId="0" fontId="29" fillId="0" borderId="0"/>
    <xf numFmtId="0" fontId="52" fillId="0" borderId="0"/>
    <xf numFmtId="0" fontId="29" fillId="0" borderId="0"/>
    <xf numFmtId="0" fontId="293" fillId="0" borderId="0"/>
    <xf numFmtId="171" fontId="29" fillId="29" borderId="101">
      <alignment vertical="center"/>
    </xf>
    <xf numFmtId="0" fontId="29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4" fillId="0" borderId="0"/>
    <xf numFmtId="0" fontId="293" fillId="0" borderId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72" fontId="24" fillId="0" borderId="0"/>
    <xf numFmtId="172" fontId="23" fillId="0" borderId="0"/>
    <xf numFmtId="0" fontId="94" fillId="0" borderId="0"/>
    <xf numFmtId="188" fontId="50" fillId="0" borderId="0"/>
    <xf numFmtId="0" fontId="2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171" fontId="21" fillId="14" borderId="105">
      <alignment vertical="center"/>
      <protection locked="0"/>
    </xf>
    <xf numFmtId="171" fontId="21" fillId="29" borderId="105">
      <alignment vertical="center"/>
    </xf>
    <xf numFmtId="171" fontId="21" fillId="50" borderId="105">
      <alignment horizontal="right" vertical="center"/>
      <protection locked="0"/>
    </xf>
    <xf numFmtId="0" fontId="21" fillId="0" borderId="0"/>
    <xf numFmtId="171" fontId="21" fillId="29" borderId="105">
      <alignment vertical="center"/>
    </xf>
    <xf numFmtId="0" fontId="21" fillId="0" borderId="0"/>
    <xf numFmtId="0" fontId="21" fillId="0" borderId="0"/>
    <xf numFmtId="171" fontId="21" fillId="14" borderId="105">
      <alignment vertical="center"/>
      <protection locked="0"/>
    </xf>
    <xf numFmtId="9" fontId="21" fillId="0" borderId="0" applyFont="0" applyFill="0" applyBorder="0" applyAlignment="0" applyProtection="0"/>
    <xf numFmtId="170" fontId="21" fillId="29" borderId="105">
      <alignment vertical="center"/>
    </xf>
    <xf numFmtId="171" fontId="80" fillId="11" borderId="105">
      <alignment vertical="center"/>
      <protection locked="0"/>
    </xf>
    <xf numFmtId="171" fontId="80" fillId="11" borderId="105">
      <alignment vertical="center"/>
      <protection locked="0"/>
    </xf>
    <xf numFmtId="171" fontId="20" fillId="10" borderId="105">
      <alignment vertical="center"/>
    </xf>
    <xf numFmtId="0" fontId="20" fillId="0" borderId="0"/>
    <xf numFmtId="0" fontId="20" fillId="0" borderId="0"/>
    <xf numFmtId="0" fontId="29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172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4" fontId="9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5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2" fontId="15" fillId="0" borderId="0"/>
    <xf numFmtId="0" fontId="14" fillId="0" borderId="0"/>
    <xf numFmtId="172" fontId="14" fillId="0" borderId="0"/>
    <xf numFmtId="0" fontId="12" fillId="0" borderId="0"/>
    <xf numFmtId="172" fontId="12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0" fillId="0" borderId="0"/>
    <xf numFmtId="171" fontId="10" fillId="10" borderId="110">
      <alignment vertical="center"/>
    </xf>
    <xf numFmtId="0" fontId="10" fillId="0" borderId="0"/>
    <xf numFmtId="171" fontId="80" fillId="11" borderId="110">
      <alignment vertical="center"/>
      <protection locked="0"/>
    </xf>
    <xf numFmtId="171" fontId="80" fillId="11" borderId="110">
      <alignment vertical="center"/>
      <protection locked="0"/>
    </xf>
    <xf numFmtId="0" fontId="10" fillId="0" borderId="0"/>
    <xf numFmtId="171" fontId="10" fillId="50" borderId="110">
      <alignment horizontal="right" vertical="center"/>
      <protection locked="0"/>
    </xf>
    <xf numFmtId="171" fontId="10" fillId="29" borderId="110">
      <alignment vertical="center"/>
    </xf>
    <xf numFmtId="9" fontId="10" fillId="0" borderId="0" applyFont="0" applyFill="0" applyBorder="0" applyAlignment="0" applyProtection="0"/>
    <xf numFmtId="0" fontId="10" fillId="0" borderId="0"/>
    <xf numFmtId="171" fontId="10" fillId="14" borderId="110">
      <alignment vertical="center"/>
      <protection locked="0"/>
    </xf>
    <xf numFmtId="0" fontId="10" fillId="0" borderId="0"/>
    <xf numFmtId="175" fontId="10" fillId="10" borderId="110">
      <alignment vertical="center"/>
    </xf>
    <xf numFmtId="0" fontId="9" fillId="0" borderId="0"/>
    <xf numFmtId="171" fontId="9" fillId="10" borderId="110">
      <alignment vertical="center"/>
    </xf>
    <xf numFmtId="0" fontId="9" fillId="0" borderId="0"/>
    <xf numFmtId="0" fontId="50" fillId="0" borderId="0"/>
    <xf numFmtId="0" fontId="8" fillId="0" borderId="0"/>
    <xf numFmtId="0" fontId="8" fillId="0" borderId="0"/>
    <xf numFmtId="0" fontId="7" fillId="0" borderId="0"/>
    <xf numFmtId="172" fontId="7" fillId="0" borderId="0"/>
    <xf numFmtId="0" fontId="5" fillId="0" borderId="0"/>
    <xf numFmtId="0" fontId="94" fillId="0" borderId="0"/>
    <xf numFmtId="0" fontId="5" fillId="0" borderId="0"/>
    <xf numFmtId="193" fontId="50" fillId="0" borderId="0"/>
    <xf numFmtId="0" fontId="5" fillId="0" borderId="0"/>
    <xf numFmtId="0" fontId="4" fillId="0" borderId="0"/>
    <xf numFmtId="0" fontId="4" fillId="0" borderId="0"/>
    <xf numFmtId="0" fontId="50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171" fontId="2" fillId="10" borderId="115">
      <alignment vertical="center"/>
    </xf>
    <xf numFmtId="0" fontId="2" fillId="0" borderId="0"/>
    <xf numFmtId="0" fontId="2" fillId="0" borderId="0"/>
    <xf numFmtId="171" fontId="80" fillId="11" borderId="115">
      <alignment vertical="center"/>
      <protection locked="0"/>
    </xf>
    <xf numFmtId="171" fontId="80" fillId="11" borderId="115">
      <alignment vertical="center"/>
      <protection locked="0"/>
    </xf>
    <xf numFmtId="171" fontId="2" fillId="10" borderId="115">
      <alignment vertical="center"/>
    </xf>
    <xf numFmtId="0" fontId="2" fillId="0" borderId="0"/>
    <xf numFmtId="171" fontId="2" fillId="50" borderId="115">
      <alignment horizontal="right" vertical="center"/>
      <protection locked="0"/>
    </xf>
    <xf numFmtId="171" fontId="2" fillId="29" borderId="115">
      <alignment vertical="center"/>
    </xf>
    <xf numFmtId="9" fontId="2" fillId="0" borderId="0" applyFont="0" applyFill="0" applyBorder="0" applyAlignment="0" applyProtection="0"/>
    <xf numFmtId="0" fontId="2" fillId="0" borderId="0"/>
    <xf numFmtId="171" fontId="2" fillId="14" borderId="115">
      <alignment vertical="center"/>
      <protection locked="0"/>
    </xf>
    <xf numFmtId="0" fontId="2" fillId="0" borderId="0"/>
    <xf numFmtId="175" fontId="2" fillId="10" borderId="115">
      <alignment vertical="center"/>
    </xf>
  </cellStyleXfs>
  <cellXfs count="789">
    <xf numFmtId="0" fontId="0" fillId="0" borderId="0" xfId="0"/>
    <xf numFmtId="0" fontId="53" fillId="2" borderId="0" xfId="2" applyFont="1" applyFill="1" applyBorder="1" applyProtection="1"/>
    <xf numFmtId="0" fontId="54" fillId="2" borderId="0" xfId="3" applyFont="1" applyFill="1" applyProtection="1"/>
    <xf numFmtId="0" fontId="53" fillId="2" borderId="0" xfId="3" applyFont="1" applyFill="1" applyProtection="1"/>
    <xf numFmtId="0" fontId="53" fillId="2" borderId="0" xfId="2" applyFont="1" applyFill="1" applyBorder="1" applyAlignment="1" applyProtection="1">
      <alignment horizontal="left"/>
    </xf>
    <xf numFmtId="0" fontId="54" fillId="2" borderId="0" xfId="3" applyFont="1" applyFill="1" applyBorder="1" applyProtection="1"/>
    <xf numFmtId="0" fontId="53" fillId="2" borderId="1" xfId="2" applyFont="1" applyFill="1" applyBorder="1" applyAlignment="1" applyProtection="1">
      <alignment horizontal="left"/>
    </xf>
    <xf numFmtId="0" fontId="54" fillId="2" borderId="1" xfId="3" applyFont="1" applyFill="1" applyBorder="1" applyProtection="1"/>
    <xf numFmtId="0" fontId="55" fillId="2" borderId="1" xfId="3" applyFont="1" applyFill="1" applyBorder="1" applyProtection="1"/>
    <xf numFmtId="0" fontId="56" fillId="2" borderId="1" xfId="3" applyFont="1" applyFill="1" applyBorder="1" applyProtection="1"/>
    <xf numFmtId="0" fontId="57" fillId="0" borderId="0" xfId="3" applyFont="1" applyFill="1" applyProtection="1"/>
    <xf numFmtId="0" fontId="59" fillId="0" borderId="5" xfId="4" applyFont="1" applyBorder="1" applyAlignment="1" applyProtection="1">
      <alignment horizontal="center"/>
    </xf>
    <xf numFmtId="0" fontId="59" fillId="0" borderId="6" xfId="4" applyFont="1" applyFill="1" applyBorder="1" applyAlignment="1" applyProtection="1">
      <alignment horizontal="center"/>
    </xf>
    <xf numFmtId="0" fontId="59" fillId="0" borderId="6" xfId="4" applyFont="1" applyBorder="1" applyAlignment="1" applyProtection="1">
      <alignment horizontal="center"/>
    </xf>
    <xf numFmtId="0" fontId="59" fillId="0" borderId="7" xfId="4" applyFont="1" applyBorder="1" applyAlignment="1" applyProtection="1">
      <alignment horizontal="center"/>
    </xf>
    <xf numFmtId="0" fontId="57" fillId="0" borderId="8" xfId="3" applyFont="1" applyBorder="1" applyAlignment="1" applyProtection="1">
      <alignment horizontal="center"/>
    </xf>
    <xf numFmtId="0" fontId="57" fillId="0" borderId="9" xfId="3" applyFont="1" applyBorder="1" applyAlignment="1" applyProtection="1">
      <alignment horizontal="center"/>
    </xf>
    <xf numFmtId="0" fontId="57" fillId="0" borderId="10" xfId="3" applyFont="1" applyBorder="1" applyAlignment="1" applyProtection="1">
      <alignment horizontal="center"/>
    </xf>
    <xf numFmtId="0" fontId="0" fillId="0" borderId="14" xfId="0" applyBorder="1"/>
    <xf numFmtId="0" fontId="61" fillId="5" borderId="5" xfId="2" applyFont="1" applyFill="1" applyBorder="1"/>
    <xf numFmtId="0" fontId="61" fillId="5" borderId="6" xfId="2" applyFont="1" applyFill="1" applyBorder="1"/>
    <xf numFmtId="0" fontId="61" fillId="5" borderId="7" xfId="2" applyFont="1" applyFill="1" applyBorder="1"/>
    <xf numFmtId="0" fontId="60" fillId="0" borderId="14" xfId="0" applyFont="1" applyBorder="1"/>
    <xf numFmtId="167" fontId="0" fillId="6" borderId="5" xfId="1" applyNumberFormat="1" applyFont="1" applyFill="1" applyBorder="1"/>
    <xf numFmtId="167" fontId="0" fillId="6" borderId="15" xfId="1" applyNumberFormat="1" applyFont="1" applyFill="1" applyBorder="1"/>
    <xf numFmtId="167" fontId="0" fillId="6" borderId="16" xfId="1" applyNumberFormat="1" applyFont="1" applyFill="1" applyBorder="1"/>
    <xf numFmtId="0" fontId="0" fillId="0" borderId="17" xfId="0" applyBorder="1"/>
    <xf numFmtId="0" fontId="60" fillId="0" borderId="18" xfId="0" applyFont="1" applyBorder="1"/>
    <xf numFmtId="167" fontId="0" fillId="6" borderId="8" xfId="1" applyNumberFormat="1" applyFont="1" applyFill="1" applyBorder="1"/>
    <xf numFmtId="167" fontId="0" fillId="6" borderId="19" xfId="1" applyNumberFormat="1" applyFont="1" applyFill="1" applyBorder="1"/>
    <xf numFmtId="167" fontId="0" fillId="6" borderId="20" xfId="1" applyNumberFormat="1" applyFont="1" applyFill="1" applyBorder="1"/>
    <xf numFmtId="167" fontId="0" fillId="7" borderId="5" xfId="1" applyNumberFormat="1" applyFont="1" applyFill="1" applyBorder="1"/>
    <xf numFmtId="167" fontId="0" fillId="7" borderId="15" xfId="1" applyNumberFormat="1" applyFont="1" applyFill="1" applyBorder="1"/>
    <xf numFmtId="167" fontId="0" fillId="7" borderId="16" xfId="1" applyNumberFormat="1" applyFont="1" applyFill="1" applyBorder="1"/>
    <xf numFmtId="0" fontId="58" fillId="0" borderId="14" xfId="0" applyFont="1" applyBorder="1"/>
    <xf numFmtId="0" fontId="0" fillId="0" borderId="23" xfId="0" applyBorder="1"/>
    <xf numFmtId="0" fontId="60" fillId="0" borderId="17" xfId="0" applyFont="1" applyBorder="1"/>
    <xf numFmtId="0" fontId="60" fillId="0" borderId="24" xfId="0" applyFont="1" applyBorder="1"/>
    <xf numFmtId="0" fontId="62" fillId="0" borderId="2" xfId="0" applyFont="1" applyBorder="1" applyAlignment="1">
      <alignment horizontal="left" vertical="center" wrapText="1"/>
    </xf>
    <xf numFmtId="0" fontId="63" fillId="0" borderId="2" xfId="0" applyFont="1" applyBorder="1" applyAlignment="1">
      <alignment horizontal="left" vertical="center" wrapText="1"/>
    </xf>
    <xf numFmtId="0" fontId="62" fillId="0" borderId="11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left" vertical="center"/>
    </xf>
    <xf numFmtId="0" fontId="63" fillId="0" borderId="6" xfId="0" applyFont="1" applyBorder="1" applyAlignment="1">
      <alignment horizontal="left" vertical="center" wrapText="1"/>
    </xf>
    <xf numFmtId="169" fontId="64" fillId="0" borderId="0" xfId="15533" applyNumberFormat="1" applyFont="1" applyProtection="1"/>
    <xf numFmtId="169" fontId="64" fillId="0" borderId="0" xfId="15533" applyNumberFormat="1" applyFont="1" applyAlignment="1" applyProtection="1">
      <alignment horizontal="left"/>
    </xf>
    <xf numFmtId="182" fontId="108" fillId="0" borderId="0" xfId="15536" applyNumberFormat="1" applyFont="1" applyAlignment="1" applyProtection="1"/>
    <xf numFmtId="180" fontId="64" fillId="0" borderId="0" xfId="15533" applyNumberFormat="1" applyFont="1"/>
    <xf numFmtId="0" fontId="50" fillId="0" borderId="0" xfId="3189"/>
    <xf numFmtId="0" fontId="68" fillId="0" borderId="0" xfId="0" applyFont="1"/>
    <xf numFmtId="0" fontId="68" fillId="0" borderId="28" xfId="0" applyFont="1" applyFill="1" applyBorder="1"/>
    <xf numFmtId="0" fontId="68" fillId="52" borderId="69" xfId="0" applyFont="1" applyFill="1" applyBorder="1" applyAlignment="1">
      <alignment horizontal="center"/>
    </xf>
    <xf numFmtId="245" fontId="61" fillId="0" borderId="28" xfId="0" applyNumberFormat="1" applyFont="1" applyFill="1" applyBorder="1" applyAlignment="1">
      <alignment vertical="top"/>
    </xf>
    <xf numFmtId="173" fontId="61" fillId="0" borderId="28" xfId="0" applyNumberFormat="1" applyFont="1" applyFill="1" applyBorder="1" applyAlignment="1">
      <alignment horizontal="left" vertical="top" indent="1"/>
    </xf>
    <xf numFmtId="173" fontId="61" fillId="0" borderId="28" xfId="0" applyNumberFormat="1" applyFont="1" applyFill="1" applyBorder="1" applyAlignment="1">
      <alignment vertical="top"/>
    </xf>
    <xf numFmtId="0" fontId="61" fillId="0" borderId="28" xfId="17201" applyFont="1" applyFill="1" applyBorder="1" applyAlignment="1">
      <alignment vertical="top"/>
    </xf>
    <xf numFmtId="0" fontId="68" fillId="52" borderId="70" xfId="0" applyFont="1" applyFill="1" applyBorder="1" applyAlignment="1">
      <alignment vertical="center"/>
    </xf>
    <xf numFmtId="0" fontId="68" fillId="52" borderId="70" xfId="0" applyFont="1" applyFill="1" applyBorder="1" applyAlignment="1">
      <alignment horizontal="center" wrapText="1"/>
    </xf>
    <xf numFmtId="2" fontId="108" fillId="0" borderId="0" xfId="15536" applyNumberFormat="1" applyFont="1" applyAlignment="1" applyProtection="1"/>
    <xf numFmtId="164" fontId="278" fillId="52" borderId="77" xfId="17215" applyFont="1" applyFill="1" applyBorder="1" applyAlignment="1">
      <alignment horizontal="right" vertical="center"/>
    </xf>
    <xf numFmtId="9" fontId="109" fillId="52" borderId="80" xfId="17228" applyFont="1" applyFill="1" applyBorder="1" applyAlignment="1">
      <alignment horizontal="right" vertical="center"/>
    </xf>
    <xf numFmtId="9" fontId="273" fillId="52" borderId="80" xfId="17228" applyFont="1" applyFill="1" applyBorder="1" applyAlignment="1">
      <alignment horizontal="right" vertical="center"/>
    </xf>
    <xf numFmtId="9" fontId="109" fillId="52" borderId="69" xfId="17228" applyFont="1" applyFill="1" applyBorder="1" applyAlignment="1">
      <alignment horizontal="right" vertical="center"/>
    </xf>
    <xf numFmtId="9" fontId="273" fillId="52" borderId="69" xfId="17228" applyFont="1" applyFill="1" applyBorder="1" applyAlignment="1">
      <alignment horizontal="right" vertical="center"/>
    </xf>
    <xf numFmtId="9" fontId="278" fillId="52" borderId="80" xfId="17228" applyFont="1" applyFill="1" applyBorder="1" applyAlignment="1">
      <alignment horizontal="right" vertical="center"/>
    </xf>
    <xf numFmtId="9" fontId="274" fillId="52" borderId="80" xfId="17228" applyFont="1" applyFill="1" applyBorder="1" applyAlignment="1">
      <alignment horizontal="right" vertical="center"/>
    </xf>
    <xf numFmtId="9" fontId="109" fillId="52" borderId="81" xfId="17228" applyFont="1" applyFill="1" applyBorder="1" applyAlignment="1">
      <alignment horizontal="right" vertical="center"/>
    </xf>
    <xf numFmtId="9" fontId="273" fillId="52" borderId="81" xfId="17228" applyFont="1" applyFill="1" applyBorder="1" applyAlignment="1">
      <alignment horizontal="right" vertical="center"/>
    </xf>
    <xf numFmtId="0" fontId="111" fillId="0" borderId="78" xfId="0" applyFont="1" applyFill="1" applyBorder="1"/>
    <xf numFmtId="245" fontId="84" fillId="0" borderId="80" xfId="0" applyNumberFormat="1" applyFont="1" applyFill="1" applyBorder="1" applyAlignment="1">
      <alignment vertical="top"/>
    </xf>
    <xf numFmtId="167" fontId="84" fillId="52" borderId="80" xfId="0" applyNumberFormat="1" applyFont="1" applyFill="1" applyBorder="1" applyAlignment="1">
      <alignment vertical="top"/>
    </xf>
    <xf numFmtId="0" fontId="84" fillId="0" borderId="80" xfId="0" applyFont="1" applyFill="1" applyBorder="1" applyAlignment="1">
      <alignment vertical="top"/>
    </xf>
    <xf numFmtId="0" fontId="84" fillId="0" borderId="80" xfId="0" applyFont="1" applyFill="1" applyBorder="1" applyAlignment="1">
      <alignment vertical="top" wrapText="1"/>
    </xf>
    <xf numFmtId="0" fontId="68" fillId="52" borderId="79" xfId="0" applyFont="1" applyFill="1" applyBorder="1" applyAlignment="1">
      <alignment horizontal="centerContinuous"/>
    </xf>
    <xf numFmtId="0" fontId="111" fillId="0" borderId="0" xfId="0" applyFont="1" applyAlignment="1">
      <alignment horizontal="center" vertical="center"/>
    </xf>
    <xf numFmtId="0" fontId="111" fillId="0" borderId="74" xfId="0" applyFont="1" applyFill="1" applyBorder="1"/>
    <xf numFmtId="0" fontId="68" fillId="0" borderId="71" xfId="0" applyFont="1" applyFill="1" applyBorder="1"/>
    <xf numFmtId="0" fontId="277" fillId="0" borderId="28" xfId="0" applyFont="1" applyBorder="1"/>
    <xf numFmtId="0" fontId="277" fillId="0" borderId="77" xfId="0" applyFont="1" applyBorder="1" applyAlignment="1">
      <alignment horizontal="center"/>
    </xf>
    <xf numFmtId="167" fontId="61" fillId="52" borderId="77" xfId="0" applyNumberFormat="1" applyFont="1" applyFill="1" applyBorder="1" applyAlignment="1">
      <alignment vertical="top"/>
    </xf>
    <xf numFmtId="167" fontId="61" fillId="52" borderId="80" xfId="0" applyNumberFormat="1" applyFont="1" applyFill="1" applyBorder="1" applyAlignment="1">
      <alignment vertical="top"/>
    </xf>
    <xf numFmtId="167" fontId="61" fillId="0" borderId="80" xfId="0" applyNumberFormat="1" applyFont="1" applyFill="1" applyBorder="1" applyAlignment="1">
      <alignment vertical="top"/>
    </xf>
    <xf numFmtId="278" fontId="84" fillId="52" borderId="80" xfId="0" applyNumberFormat="1" applyFont="1" applyFill="1" applyBorder="1" applyAlignment="1">
      <alignment horizontal="right"/>
    </xf>
    <xf numFmtId="0" fontId="107" fillId="0" borderId="28" xfId="0" applyFont="1" applyBorder="1" applyAlignment="1">
      <alignment vertical="center"/>
    </xf>
    <xf numFmtId="278" fontId="109" fillId="52" borderId="77" xfId="0" applyNumberFormat="1" applyFont="1" applyFill="1" applyBorder="1" applyAlignment="1">
      <alignment horizontal="right" vertical="center"/>
    </xf>
    <xf numFmtId="278" fontId="109" fillId="52" borderId="80" xfId="0" applyNumberFormat="1" applyFont="1" applyFill="1" applyBorder="1" applyAlignment="1">
      <alignment horizontal="right" vertical="center"/>
    </xf>
    <xf numFmtId="278" fontId="273" fillId="52" borderId="80" xfId="0" applyNumberFormat="1" applyFont="1" applyFill="1" applyBorder="1" applyAlignment="1">
      <alignment horizontal="right" vertical="center"/>
    </xf>
    <xf numFmtId="0" fontId="107" fillId="0" borderId="71" xfId="0" applyFont="1" applyBorder="1" applyAlignment="1">
      <alignment vertical="center"/>
    </xf>
    <xf numFmtId="278" fontId="109" fillId="0" borderId="78" xfId="0" applyNumberFormat="1" applyFont="1" applyFill="1" applyBorder="1" applyAlignment="1">
      <alignment horizontal="right" vertical="center"/>
    </xf>
    <xf numFmtId="278" fontId="273" fillId="52" borderId="78" xfId="0" applyNumberFormat="1" applyFont="1" applyFill="1" applyBorder="1" applyAlignment="1">
      <alignment horizontal="right" vertical="center"/>
    </xf>
    <xf numFmtId="0" fontId="277" fillId="0" borderId="71" xfId="0" applyFont="1" applyBorder="1" applyAlignment="1">
      <alignment vertical="center"/>
    </xf>
    <xf numFmtId="167" fontId="109" fillId="0" borderId="69" xfId="0" applyNumberFormat="1" applyFont="1" applyFill="1" applyBorder="1" applyAlignment="1">
      <alignment horizontal="right" vertical="center"/>
    </xf>
    <xf numFmtId="278" fontId="273" fillId="52" borderId="69" xfId="0" applyNumberFormat="1" applyFont="1" applyFill="1" applyBorder="1" applyAlignment="1">
      <alignment horizontal="right" vertical="center"/>
    </xf>
    <xf numFmtId="0" fontId="107" fillId="0" borderId="77" xfId="0" applyFont="1" applyBorder="1" applyAlignment="1">
      <alignment horizontal="center" vertical="center"/>
    </xf>
    <xf numFmtId="278" fontId="274" fillId="52" borderId="80" xfId="0" applyNumberFormat="1" applyFont="1" applyFill="1" applyBorder="1" applyAlignment="1">
      <alignment horizontal="right" vertical="center"/>
    </xf>
    <xf numFmtId="278" fontId="109" fillId="52" borderId="81" xfId="0" applyNumberFormat="1" applyFont="1" applyFill="1" applyBorder="1" applyAlignment="1">
      <alignment horizontal="right" vertical="center"/>
    </xf>
    <xf numFmtId="278" fontId="273" fillId="52" borderId="81" xfId="0" applyNumberFormat="1" applyFont="1" applyFill="1" applyBorder="1" applyAlignment="1">
      <alignment horizontal="right" vertical="center"/>
    </xf>
    <xf numFmtId="278" fontId="109" fillId="52" borderId="70" xfId="0" applyNumberFormat="1" applyFont="1" applyFill="1" applyBorder="1" applyAlignment="1">
      <alignment horizontal="right" vertical="center"/>
    </xf>
    <xf numFmtId="0" fontId="277" fillId="0" borderId="28" xfId="0" applyFont="1" applyBorder="1" applyAlignment="1">
      <alignment vertical="center"/>
    </xf>
    <xf numFmtId="0" fontId="107" fillId="0" borderId="28" xfId="0" applyFont="1" applyFill="1" applyBorder="1" applyAlignment="1">
      <alignment vertical="center"/>
    </xf>
    <xf numFmtId="0" fontId="107" fillId="0" borderId="77" xfId="0" applyFont="1" applyFill="1" applyBorder="1" applyAlignment="1">
      <alignment horizontal="center" vertical="center"/>
    </xf>
    <xf numFmtId="0" fontId="107" fillId="0" borderId="69" xfId="0" applyFont="1" applyBorder="1" applyAlignment="1">
      <alignment vertical="center"/>
    </xf>
    <xf numFmtId="0" fontId="68" fillId="0" borderId="78" xfId="0" applyFont="1" applyBorder="1" applyAlignment="1">
      <alignment horizontal="center"/>
    </xf>
    <xf numFmtId="173" fontId="68" fillId="0" borderId="0" xfId="0" applyNumberFormat="1" applyFont="1"/>
    <xf numFmtId="245" fontId="281" fillId="0" borderId="69" xfId="0" applyNumberFormat="1" applyFont="1" applyFill="1" applyBorder="1" applyAlignment="1">
      <alignment vertical="top"/>
    </xf>
    <xf numFmtId="173" fontId="258" fillId="0" borderId="80" xfId="0" applyNumberFormat="1" applyFont="1" applyFill="1" applyBorder="1"/>
    <xf numFmtId="0" fontId="258" fillId="0" borderId="80" xfId="0" applyFont="1" applyFill="1" applyBorder="1" applyAlignment="1">
      <alignment wrapText="1"/>
    </xf>
    <xf numFmtId="0" fontId="68" fillId="0" borderId="80" xfId="0" applyFont="1" applyFill="1" applyBorder="1" applyAlignment="1">
      <alignment wrapText="1"/>
    </xf>
    <xf numFmtId="173" fontId="61" fillId="0" borderId="69" xfId="0" applyNumberFormat="1" applyFont="1" applyFill="1" applyBorder="1" applyAlignment="1">
      <alignment vertical="top"/>
    </xf>
    <xf numFmtId="0" fontId="64" fillId="8" borderId="0" xfId="211" applyFont="1" applyFill="1" applyBorder="1"/>
    <xf numFmtId="0" fontId="67" fillId="0" borderId="0" xfId="3189" applyFont="1"/>
    <xf numFmtId="0" fontId="82" fillId="0" borderId="0" xfId="3189" applyFont="1"/>
    <xf numFmtId="0" fontId="68" fillId="0" borderId="102" xfId="0" applyFont="1" applyFill="1" applyBorder="1"/>
    <xf numFmtId="245" fontId="84" fillId="0" borderId="97" xfId="0" applyNumberFormat="1" applyFont="1" applyFill="1" applyBorder="1" applyAlignment="1">
      <alignment vertical="top"/>
    </xf>
    <xf numFmtId="0" fontId="68" fillId="7" borderId="28" xfId="0" applyFont="1" applyFill="1" applyBorder="1" applyAlignment="1">
      <alignment horizontal="center"/>
    </xf>
    <xf numFmtId="0" fontId="68" fillId="7" borderId="72" xfId="0" applyFont="1" applyFill="1" applyBorder="1" applyAlignment="1">
      <alignment horizontal="center"/>
    </xf>
    <xf numFmtId="0" fontId="68" fillId="7" borderId="0" xfId="0" applyFont="1" applyFill="1" applyBorder="1" applyAlignment="1">
      <alignment horizontal="center"/>
    </xf>
    <xf numFmtId="0" fontId="68" fillId="7" borderId="38" xfId="0" applyFont="1" applyFill="1" applyBorder="1" applyAlignment="1">
      <alignment horizontal="center"/>
    </xf>
    <xf numFmtId="0" fontId="68" fillId="7" borderId="70" xfId="0" applyFont="1" applyFill="1" applyBorder="1" applyAlignment="1">
      <alignment horizontal="center" wrapText="1"/>
    </xf>
    <xf numFmtId="167" fontId="258" fillId="7" borderId="80" xfId="0" applyNumberFormat="1" applyFont="1" applyFill="1" applyBorder="1"/>
    <xf numFmtId="0" fontId="68" fillId="0" borderId="101" xfId="0" applyFont="1" applyFill="1" applyBorder="1"/>
    <xf numFmtId="173" fontId="68" fillId="7" borderId="79" xfId="0" applyNumberFormat="1" applyFont="1" applyFill="1" applyBorder="1" applyAlignment="1">
      <alignment horizontal="center"/>
    </xf>
    <xf numFmtId="173" fontId="68" fillId="7" borderId="79" xfId="0" applyNumberFormat="1" applyFont="1" applyFill="1" applyBorder="1" applyAlignment="1">
      <alignment horizontal="centerContinuous"/>
    </xf>
    <xf numFmtId="0" fontId="68" fillId="7" borderId="69" xfId="0" applyFont="1" applyFill="1" applyBorder="1" applyAlignment="1">
      <alignment horizontal="center"/>
    </xf>
    <xf numFmtId="0" fontId="68" fillId="7" borderId="66" xfId="0" applyFont="1" applyFill="1" applyBorder="1" applyAlignment="1">
      <alignment horizontal="center"/>
    </xf>
    <xf numFmtId="0" fontId="68" fillId="7" borderId="70" xfId="0" applyFont="1" applyFill="1" applyBorder="1" applyAlignment="1">
      <alignment horizontal="center"/>
    </xf>
    <xf numFmtId="173" fontId="68" fillId="7" borderId="70" xfId="0" applyNumberFormat="1" applyFont="1" applyFill="1" applyBorder="1" applyAlignment="1">
      <alignment horizontal="center" wrapText="1"/>
    </xf>
    <xf numFmtId="167" fontId="61" fillId="9" borderId="77" xfId="0" applyNumberFormat="1" applyFont="1" applyFill="1" applyBorder="1" applyAlignment="1">
      <alignment vertical="top"/>
    </xf>
    <xf numFmtId="167" fontId="61" fillId="9" borderId="80" xfId="0" applyNumberFormat="1" applyFont="1" applyFill="1" applyBorder="1" applyAlignment="1">
      <alignment vertical="top"/>
    </xf>
    <xf numFmtId="167" fontId="84" fillId="9" borderId="80" xfId="0" applyNumberFormat="1" applyFont="1" applyFill="1" applyBorder="1" applyAlignment="1">
      <alignment vertical="top"/>
    </xf>
    <xf numFmtId="278" fontId="109" fillId="9" borderId="78" xfId="0" applyNumberFormat="1" applyFont="1" applyFill="1" applyBorder="1" applyAlignment="1">
      <alignment horizontal="right" vertical="center"/>
    </xf>
    <xf numFmtId="167" fontId="109" fillId="9" borderId="69" xfId="0" applyNumberFormat="1" applyFont="1" applyFill="1" applyBorder="1" applyAlignment="1">
      <alignment horizontal="right" vertical="center"/>
    </xf>
    <xf numFmtId="245" fontId="280" fillId="0" borderId="71" xfId="0" applyNumberFormat="1" applyFont="1" applyFill="1" applyBorder="1" applyAlignment="1">
      <alignment vertical="top"/>
    </xf>
    <xf numFmtId="173" fontId="61" fillId="0" borderId="71" xfId="0" applyNumberFormat="1" applyFont="1" applyFill="1" applyBorder="1" applyAlignment="1">
      <alignment vertical="top"/>
    </xf>
    <xf numFmtId="245" fontId="281" fillId="0" borderId="101" xfId="0" applyNumberFormat="1" applyFont="1" applyFill="1" applyBorder="1" applyAlignment="1">
      <alignment vertical="top"/>
    </xf>
    <xf numFmtId="0" fontId="61" fillId="0" borderId="0" xfId="3189" applyFont="1" applyFill="1" applyBorder="1"/>
    <xf numFmtId="0" fontId="84" fillId="0" borderId="0" xfId="0" applyFont="1"/>
    <xf numFmtId="0" fontId="61" fillId="0" borderId="0" xfId="3189" applyFont="1"/>
    <xf numFmtId="0" fontId="106" fillId="0" borderId="0" xfId="41959" applyFont="1" applyAlignment="1">
      <alignment vertical="center"/>
    </xf>
    <xf numFmtId="0" fontId="84" fillId="0" borderId="0" xfId="41966" applyFont="1"/>
    <xf numFmtId="0" fontId="105" fillId="0" borderId="0" xfId="3189" applyFont="1"/>
    <xf numFmtId="0" fontId="61" fillId="0" borderId="0" xfId="3189" applyFont="1" applyAlignment="1">
      <alignment wrapText="1"/>
    </xf>
    <xf numFmtId="0" fontId="84" fillId="7" borderId="27" xfId="3189" applyFont="1" applyFill="1" applyBorder="1"/>
    <xf numFmtId="0" fontId="61" fillId="0" borderId="0" xfId="15699" applyFont="1"/>
    <xf numFmtId="0" fontId="83" fillId="0" borderId="0" xfId="4" applyFont="1" applyFill="1" applyBorder="1" applyAlignment="1" applyProtection="1">
      <alignment horizontal="left"/>
    </xf>
    <xf numFmtId="0" fontId="84" fillId="0" borderId="0" xfId="3189" applyFont="1"/>
    <xf numFmtId="0" fontId="280" fillId="0" borderId="0" xfId="0" applyFont="1"/>
    <xf numFmtId="0" fontId="61" fillId="0" borderId="0" xfId="207" applyFont="1"/>
    <xf numFmtId="0" fontId="68" fillId="52" borderId="66" xfId="0" applyFont="1" applyFill="1" applyBorder="1" applyAlignment="1">
      <alignment horizontal="center"/>
    </xf>
    <xf numFmtId="0" fontId="68" fillId="52" borderId="70" xfId="0" applyFont="1" applyFill="1" applyBorder="1" applyAlignment="1">
      <alignment horizontal="center"/>
    </xf>
    <xf numFmtId="0" fontId="68" fillId="52" borderId="72" xfId="0" applyFont="1" applyFill="1" applyBorder="1" applyAlignment="1">
      <alignment horizontal="center"/>
    </xf>
    <xf numFmtId="169" fontId="64" fillId="0" borderId="0" xfId="15533" applyNumberFormat="1" applyFont="1" applyFill="1" applyBorder="1" applyProtection="1"/>
    <xf numFmtId="180" fontId="108" fillId="0" borderId="0" xfId="15533" applyNumberFormat="1" applyFont="1" applyFill="1"/>
    <xf numFmtId="169" fontId="297" fillId="0" borderId="0" xfId="15533" applyNumberFormat="1" applyFont="1" applyFill="1" applyProtection="1"/>
    <xf numFmtId="0" fontId="68" fillId="0" borderId="0" xfId="15533" applyNumberFormat="1" applyFont="1" applyProtection="1"/>
    <xf numFmtId="180" fontId="61" fillId="0" borderId="0" xfId="15534" applyNumberFormat="1" applyFont="1"/>
    <xf numFmtId="0" fontId="61" fillId="0" borderId="0" xfId="0" applyFont="1"/>
    <xf numFmtId="0" fontId="61" fillId="0" borderId="28" xfId="0" applyFont="1" applyFill="1" applyBorder="1"/>
    <xf numFmtId="167" fontId="84" fillId="7" borderId="99" xfId="0" applyNumberFormat="1" applyFont="1" applyFill="1" applyBorder="1" applyAlignment="1">
      <alignment vertical="top"/>
    </xf>
    <xf numFmtId="167" fontId="61" fillId="7" borderId="100" xfId="0" applyNumberFormat="1" applyFont="1" applyFill="1" applyBorder="1" applyAlignment="1">
      <alignment vertical="top"/>
    </xf>
    <xf numFmtId="167" fontId="84" fillId="7" borderId="71" xfId="0" applyNumberFormat="1" applyFont="1" applyFill="1" applyBorder="1" applyAlignment="1">
      <alignment vertical="top"/>
    </xf>
    <xf numFmtId="167" fontId="61" fillId="7" borderId="38" xfId="0" applyNumberFormat="1" applyFont="1" applyFill="1" applyBorder="1" applyAlignment="1">
      <alignment vertical="top"/>
    </xf>
    <xf numFmtId="167" fontId="272" fillId="7" borderId="71" xfId="0" applyNumberFormat="1" applyFont="1" applyFill="1" applyBorder="1" applyAlignment="1">
      <alignment vertical="top"/>
    </xf>
    <xf numFmtId="167" fontId="298" fillId="7" borderId="38" xfId="0" applyNumberFormat="1" applyFont="1" applyFill="1" applyBorder="1" applyAlignment="1">
      <alignment vertical="top"/>
    </xf>
    <xf numFmtId="167" fontId="84" fillId="7" borderId="80" xfId="0" applyNumberFormat="1" applyFont="1" applyFill="1" applyBorder="1" applyAlignment="1">
      <alignment vertical="top"/>
    </xf>
    <xf numFmtId="167" fontId="84" fillId="7" borderId="28" xfId="0" applyNumberFormat="1" applyFont="1" applyFill="1" applyBorder="1" applyAlignment="1">
      <alignment vertical="top"/>
    </xf>
    <xf numFmtId="167" fontId="84" fillId="7" borderId="69" xfId="0" applyNumberFormat="1" applyFont="1" applyFill="1" applyBorder="1" applyAlignment="1">
      <alignment vertical="top"/>
    </xf>
    <xf numFmtId="167" fontId="84" fillId="7" borderId="75" xfId="0" applyNumberFormat="1" applyFont="1" applyFill="1" applyBorder="1" applyAlignment="1">
      <alignment vertical="top"/>
    </xf>
    <xf numFmtId="167" fontId="84" fillId="7" borderId="38" xfId="0" applyNumberFormat="1" applyFont="1" applyFill="1" applyBorder="1" applyAlignment="1">
      <alignment vertical="top"/>
    </xf>
    <xf numFmtId="167" fontId="84" fillId="7" borderId="72" xfId="0" applyNumberFormat="1" applyFont="1" applyFill="1" applyBorder="1" applyAlignment="1">
      <alignment vertical="top"/>
    </xf>
    <xf numFmtId="167" fontId="84" fillId="7" borderId="70" xfId="0" applyNumberFormat="1" applyFont="1" applyFill="1" applyBorder="1" applyAlignment="1">
      <alignment vertical="top"/>
    </xf>
    <xf numFmtId="167" fontId="84" fillId="7" borderId="102" xfId="0" applyNumberFormat="1" applyFont="1" applyFill="1" applyBorder="1" applyAlignment="1">
      <alignment vertical="top"/>
    </xf>
    <xf numFmtId="167" fontId="61" fillId="7" borderId="28" xfId="0" applyNumberFormat="1" applyFont="1" applyFill="1" applyBorder="1" applyAlignment="1">
      <alignment vertical="top"/>
    </xf>
    <xf numFmtId="167" fontId="298" fillId="7" borderId="28" xfId="0" applyNumberFormat="1" applyFont="1" applyFill="1" applyBorder="1" applyAlignment="1">
      <alignment vertical="top"/>
    </xf>
    <xf numFmtId="167" fontId="84" fillId="7" borderId="80" xfId="0" applyNumberFormat="1" applyFont="1" applyFill="1" applyBorder="1" applyAlignment="1">
      <alignment vertical="top" wrapText="1"/>
    </xf>
    <xf numFmtId="167" fontId="84" fillId="7" borderId="102" xfId="0" applyNumberFormat="1" applyFont="1" applyFill="1" applyBorder="1" applyAlignment="1">
      <alignment vertical="top" wrapText="1"/>
    </xf>
    <xf numFmtId="167" fontId="84" fillId="7" borderId="69" xfId="0" applyNumberFormat="1" applyFont="1" applyFill="1" applyBorder="1" applyAlignment="1">
      <alignment vertical="top" wrapText="1"/>
    </xf>
    <xf numFmtId="167" fontId="84" fillId="7" borderId="71" xfId="17201" applyNumberFormat="1" applyFont="1" applyFill="1" applyBorder="1" applyAlignment="1">
      <alignment vertical="top"/>
    </xf>
    <xf numFmtId="167" fontId="61" fillId="7" borderId="28" xfId="17201" applyNumberFormat="1" applyFont="1" applyFill="1" applyBorder="1" applyAlignment="1">
      <alignment vertical="top"/>
    </xf>
    <xf numFmtId="167" fontId="68" fillId="7" borderId="102" xfId="0" applyNumberFormat="1" applyFont="1" applyFill="1" applyBorder="1"/>
    <xf numFmtId="173" fontId="84" fillId="0" borderId="98" xfId="0" applyNumberFormat="1" applyFont="1" applyFill="1" applyBorder="1"/>
    <xf numFmtId="173" fontId="84" fillId="7" borderId="103" xfId="0" applyNumberFormat="1" applyFont="1" applyFill="1" applyBorder="1"/>
    <xf numFmtId="173" fontId="61" fillId="0" borderId="0" xfId="0" applyNumberFormat="1" applyFont="1"/>
    <xf numFmtId="167" fontId="61" fillId="7" borderId="28" xfId="1" applyNumberFormat="1" applyFont="1" applyFill="1" applyBorder="1" applyAlignment="1">
      <alignment vertical="top"/>
    </xf>
    <xf numFmtId="167" fontId="61" fillId="7" borderId="69" xfId="1" applyNumberFormat="1" applyFont="1" applyFill="1" applyBorder="1" applyAlignment="1">
      <alignment vertical="top"/>
    </xf>
    <xf numFmtId="173" fontId="84" fillId="7" borderId="77" xfId="0" applyNumberFormat="1" applyFont="1" applyFill="1" applyBorder="1"/>
    <xf numFmtId="173" fontId="84" fillId="7" borderId="69" xfId="0" applyNumberFormat="1" applyFont="1" applyFill="1" applyBorder="1"/>
    <xf numFmtId="173" fontId="68" fillId="7" borderId="80" xfId="0" applyNumberFormat="1" applyFont="1" applyFill="1" applyBorder="1"/>
    <xf numFmtId="173" fontId="84" fillId="7" borderId="80" xfId="0" applyNumberFormat="1" applyFont="1" applyFill="1" applyBorder="1"/>
    <xf numFmtId="173" fontId="84" fillId="0" borderId="0" xfId="0" applyNumberFormat="1" applyFont="1"/>
    <xf numFmtId="0" fontId="281" fillId="0" borderId="97" xfId="0" applyFont="1" applyBorder="1"/>
    <xf numFmtId="173" fontId="280" fillId="0" borderId="98" xfId="0" applyNumberFormat="1" applyFont="1" applyBorder="1"/>
    <xf numFmtId="173" fontId="280" fillId="0" borderId="103" xfId="0" applyNumberFormat="1" applyFont="1" applyBorder="1"/>
    <xf numFmtId="173" fontId="281" fillId="7" borderId="28" xfId="0" applyNumberFormat="1" applyFont="1" applyFill="1" applyBorder="1" applyAlignment="1">
      <alignment vertical="top"/>
    </xf>
    <xf numFmtId="173" fontId="281" fillId="7" borderId="102" xfId="0" applyNumberFormat="1" applyFont="1" applyFill="1" applyBorder="1" applyAlignment="1">
      <alignment vertical="top"/>
    </xf>
    <xf numFmtId="173" fontId="281" fillId="7" borderId="69" xfId="0" applyNumberFormat="1" applyFont="1" applyFill="1" applyBorder="1" applyAlignment="1">
      <alignment vertical="top"/>
    </xf>
    <xf numFmtId="173" fontId="281" fillId="7" borderId="70" xfId="0" applyNumberFormat="1" applyFont="1" applyFill="1" applyBorder="1"/>
    <xf numFmtId="173" fontId="281" fillId="0" borderId="77" xfId="0" applyNumberFormat="1" applyFont="1" applyFill="1" applyBorder="1"/>
    <xf numFmtId="173" fontId="281" fillId="0" borderId="80" xfId="0" applyNumberFormat="1" applyFont="1" applyFill="1" applyBorder="1"/>
    <xf numFmtId="173" fontId="61" fillId="0" borderId="0" xfId="0" applyNumberFormat="1" applyFont="1" applyFill="1"/>
    <xf numFmtId="0" fontId="61" fillId="0" borderId="0" xfId="0" applyFont="1" applyFill="1"/>
    <xf numFmtId="167" fontId="61" fillId="7" borderId="102" xfId="1" applyNumberFormat="1" applyFont="1" applyFill="1" applyBorder="1"/>
    <xf numFmtId="167" fontId="61" fillId="7" borderId="100" xfId="1" applyNumberFormat="1" applyFont="1" applyFill="1" applyBorder="1"/>
    <xf numFmtId="178" fontId="84" fillId="7" borderId="99" xfId="41896" applyNumberFormat="1" applyFont="1" applyFill="1" applyBorder="1" applyAlignment="1">
      <alignment vertical="top"/>
    </xf>
    <xf numFmtId="178" fontId="61" fillId="7" borderId="102" xfId="41896" applyNumberFormat="1" applyFont="1" applyFill="1" applyBorder="1"/>
    <xf numFmtId="178" fontId="61" fillId="7" borderId="100" xfId="41896" applyNumberFormat="1" applyFont="1" applyFill="1" applyBorder="1"/>
    <xf numFmtId="178" fontId="61" fillId="7" borderId="100" xfId="41896" applyNumberFormat="1" applyFont="1" applyFill="1" applyBorder="1" applyAlignment="1">
      <alignment vertical="top"/>
    </xf>
    <xf numFmtId="167" fontId="61" fillId="7" borderId="28" xfId="1" applyNumberFormat="1" applyFont="1" applyFill="1" applyBorder="1"/>
    <xf numFmtId="167" fontId="61" fillId="7" borderId="38" xfId="1" applyNumberFormat="1" applyFont="1" applyFill="1" applyBorder="1"/>
    <xf numFmtId="178" fontId="84" fillId="7" borderId="71" xfId="41896" applyNumberFormat="1" applyFont="1" applyFill="1" applyBorder="1" applyAlignment="1">
      <alignment vertical="top"/>
    </xf>
    <xf numFmtId="178" fontId="61" fillId="7" borderId="28" xfId="41896" applyNumberFormat="1" applyFont="1" applyFill="1" applyBorder="1"/>
    <xf numFmtId="178" fontId="61" fillId="7" borderId="38" xfId="41896" applyNumberFormat="1" applyFont="1" applyFill="1" applyBorder="1"/>
    <xf numFmtId="178" fontId="61" fillId="7" borderId="38" xfId="41896" applyNumberFormat="1" applyFont="1" applyFill="1" applyBorder="1" applyAlignment="1">
      <alignment vertical="top"/>
    </xf>
    <xf numFmtId="167" fontId="298" fillId="7" borderId="28" xfId="1" applyNumberFormat="1" applyFont="1" applyFill="1" applyBorder="1"/>
    <xf numFmtId="167" fontId="298" fillId="7" borderId="38" xfId="1" applyNumberFormat="1" applyFont="1" applyFill="1" applyBorder="1"/>
    <xf numFmtId="178" fontId="272" fillId="7" borderId="71" xfId="41896" applyNumberFormat="1" applyFont="1" applyFill="1" applyBorder="1" applyAlignment="1">
      <alignment vertical="top"/>
    </xf>
    <xf numFmtId="178" fontId="298" fillId="7" borderId="28" xfId="41896" applyNumberFormat="1" applyFont="1" applyFill="1" applyBorder="1"/>
    <xf numFmtId="178" fontId="298" fillId="7" borderId="38" xfId="41896" applyNumberFormat="1" applyFont="1" applyFill="1" applyBorder="1"/>
    <xf numFmtId="178" fontId="298" fillId="7" borderId="38" xfId="41896" applyNumberFormat="1" applyFont="1" applyFill="1" applyBorder="1" applyAlignment="1">
      <alignment vertical="top"/>
    </xf>
    <xf numFmtId="167" fontId="298" fillId="7" borderId="69" xfId="1" applyNumberFormat="1" applyFont="1" applyFill="1" applyBorder="1"/>
    <xf numFmtId="167" fontId="298" fillId="7" borderId="70" xfId="1" applyNumberFormat="1" applyFont="1" applyFill="1" applyBorder="1"/>
    <xf numFmtId="178" fontId="298" fillId="7" borderId="69" xfId="41896" applyNumberFormat="1" applyFont="1" applyFill="1" applyBorder="1"/>
    <xf numFmtId="178" fontId="298" fillId="7" borderId="70" xfId="41896" applyNumberFormat="1" applyFont="1" applyFill="1" applyBorder="1"/>
    <xf numFmtId="178" fontId="84" fillId="7" borderId="80" xfId="41896" applyNumberFormat="1" applyFont="1" applyFill="1" applyBorder="1" applyAlignment="1">
      <alignment vertical="top"/>
    </xf>
    <xf numFmtId="178" fontId="84" fillId="7" borderId="28" xfId="41896" applyNumberFormat="1" applyFont="1" applyFill="1" applyBorder="1" applyAlignment="1">
      <alignment vertical="top"/>
    </xf>
    <xf numFmtId="178" fontId="84" fillId="7" borderId="69" xfId="41896" applyNumberFormat="1" applyFont="1" applyFill="1" applyBorder="1" applyAlignment="1">
      <alignment vertical="top"/>
    </xf>
    <xf numFmtId="178" fontId="84" fillId="7" borderId="75" xfId="41896" applyNumberFormat="1" applyFont="1" applyFill="1" applyBorder="1" applyAlignment="1">
      <alignment vertical="top"/>
    </xf>
    <xf numFmtId="178" fontId="84" fillId="7" borderId="38" xfId="41896" applyNumberFormat="1" applyFont="1" applyFill="1" applyBorder="1" applyAlignment="1">
      <alignment vertical="top"/>
    </xf>
    <xf numFmtId="167" fontId="61" fillId="7" borderId="69" xfId="1" applyNumberFormat="1" applyFont="1" applyFill="1" applyBorder="1"/>
    <xf numFmtId="178" fontId="84" fillId="7" borderId="72" xfId="41896" applyNumberFormat="1" applyFont="1" applyFill="1" applyBorder="1" applyAlignment="1">
      <alignment vertical="top"/>
    </xf>
    <xf numFmtId="178" fontId="61" fillId="7" borderId="69" xfId="41896" applyNumberFormat="1" applyFont="1" applyFill="1" applyBorder="1"/>
    <xf numFmtId="178" fontId="84" fillId="7" borderId="70" xfId="41896" applyNumberFormat="1" applyFont="1" applyFill="1" applyBorder="1" applyAlignment="1">
      <alignment vertical="top"/>
    </xf>
    <xf numFmtId="178" fontId="84" fillId="7" borderId="102" xfId="41896" applyNumberFormat="1" applyFont="1" applyFill="1" applyBorder="1" applyAlignment="1">
      <alignment vertical="top"/>
    </xf>
    <xf numFmtId="178" fontId="61" fillId="7" borderId="28" xfId="41896" applyNumberFormat="1" applyFont="1" applyFill="1" applyBorder="1" applyAlignment="1">
      <alignment vertical="top"/>
    </xf>
    <xf numFmtId="178" fontId="298" fillId="7" borderId="28" xfId="41896" applyNumberFormat="1" applyFont="1" applyFill="1" applyBorder="1" applyAlignment="1">
      <alignment vertical="top"/>
    </xf>
    <xf numFmtId="178" fontId="84" fillId="7" borderId="80" xfId="41896" applyNumberFormat="1" applyFont="1" applyFill="1" applyBorder="1" applyAlignment="1">
      <alignment vertical="top" wrapText="1"/>
    </xf>
    <xf numFmtId="178" fontId="84" fillId="7" borderId="102" xfId="41896" applyNumberFormat="1" applyFont="1" applyFill="1" applyBorder="1" applyAlignment="1">
      <alignment vertical="top" wrapText="1"/>
    </xf>
    <xf numFmtId="178" fontId="84" fillId="7" borderId="69" xfId="41896" applyNumberFormat="1" applyFont="1" applyFill="1" applyBorder="1" applyAlignment="1">
      <alignment vertical="top" wrapText="1"/>
    </xf>
    <xf numFmtId="178" fontId="68" fillId="7" borderId="102" xfId="41896" applyNumberFormat="1" applyFont="1" applyFill="1" applyBorder="1"/>
    <xf numFmtId="173" fontId="84" fillId="7" borderId="98" xfId="0" applyNumberFormat="1" applyFont="1" applyFill="1" applyBorder="1"/>
    <xf numFmtId="173" fontId="68" fillId="7" borderId="98" xfId="0" applyNumberFormat="1" applyFont="1" applyFill="1" applyBorder="1"/>
    <xf numFmtId="178" fontId="84" fillId="7" borderId="98" xfId="41896" applyNumberFormat="1" applyFont="1" applyFill="1" applyBorder="1"/>
    <xf numFmtId="178" fontId="68" fillId="7" borderId="98" xfId="41896" applyNumberFormat="1" applyFont="1" applyFill="1" applyBorder="1"/>
    <xf numFmtId="178" fontId="84" fillId="7" borderId="103" xfId="41896" applyNumberFormat="1" applyFont="1" applyFill="1" applyBorder="1"/>
    <xf numFmtId="167" fontId="61" fillId="7" borderId="71" xfId="1" applyNumberFormat="1" applyFont="1" applyFill="1" applyBorder="1"/>
    <xf numFmtId="178" fontId="61" fillId="7" borderId="71" xfId="41896" applyNumberFormat="1" applyFont="1" applyFill="1" applyBorder="1"/>
    <xf numFmtId="167" fontId="61" fillId="7" borderId="72" xfId="1" applyNumberFormat="1" applyFont="1" applyFill="1" applyBorder="1"/>
    <xf numFmtId="178" fontId="61" fillId="7" borderId="72" xfId="41896" applyNumberFormat="1" applyFont="1" applyFill="1" applyBorder="1"/>
    <xf numFmtId="178" fontId="61" fillId="7" borderId="69" xfId="41896" applyNumberFormat="1" applyFont="1" applyFill="1" applyBorder="1" applyAlignment="1">
      <alignment vertical="top"/>
    </xf>
    <xf numFmtId="178" fontId="84" fillId="7" borderId="77" xfId="41896" applyNumberFormat="1" applyFont="1" applyFill="1" applyBorder="1"/>
    <xf numFmtId="178" fontId="84" fillId="7" borderId="69" xfId="41896" applyNumberFormat="1" applyFont="1" applyFill="1" applyBorder="1"/>
    <xf numFmtId="178" fontId="68" fillId="7" borderId="80" xfId="41896" applyNumberFormat="1" applyFont="1" applyFill="1" applyBorder="1"/>
    <xf numFmtId="178" fontId="84" fillId="7" borderId="80" xfId="41896" applyNumberFormat="1" applyFont="1" applyFill="1" applyBorder="1"/>
    <xf numFmtId="173" fontId="281" fillId="0" borderId="98" xfId="0" applyNumberFormat="1" applyFont="1" applyBorder="1"/>
    <xf numFmtId="173" fontId="280" fillId="7" borderId="102" xfId="0" applyNumberFormat="1" applyFont="1" applyFill="1" applyBorder="1" applyAlignment="1">
      <alignment vertical="top"/>
    </xf>
    <xf numFmtId="173" fontId="280" fillId="7" borderId="28" xfId="0" applyNumberFormat="1" applyFont="1" applyFill="1" applyBorder="1" applyAlignment="1">
      <alignment vertical="top"/>
    </xf>
    <xf numFmtId="173" fontId="281" fillId="7" borderId="77" xfId="0" applyNumberFormat="1" applyFont="1" applyFill="1" applyBorder="1"/>
    <xf numFmtId="173" fontId="281" fillId="7" borderId="80" xfId="0" applyNumberFormat="1" applyFont="1" applyFill="1" applyBorder="1"/>
    <xf numFmtId="173" fontId="258" fillId="7" borderId="80" xfId="0" applyNumberFormat="1" applyFont="1" applyFill="1" applyBorder="1"/>
    <xf numFmtId="173" fontId="84" fillId="7" borderId="74" xfId="0" applyNumberFormat="1" applyFont="1" applyFill="1" applyBorder="1" applyAlignment="1">
      <alignment horizontal="center"/>
    </xf>
    <xf numFmtId="173" fontId="61" fillId="7" borderId="79" xfId="0" applyNumberFormat="1" applyFont="1" applyFill="1" applyBorder="1" applyAlignment="1">
      <alignment horizontal="center"/>
    </xf>
    <xf numFmtId="173" fontId="61" fillId="7" borderId="75" xfId="0" applyNumberFormat="1" applyFont="1" applyFill="1" applyBorder="1" applyAlignment="1">
      <alignment horizontal="center"/>
    </xf>
    <xf numFmtId="173" fontId="84" fillId="7" borderId="74" xfId="0" applyNumberFormat="1" applyFont="1" applyFill="1" applyBorder="1" applyAlignment="1">
      <alignment horizontal="centerContinuous"/>
    </xf>
    <xf numFmtId="173" fontId="61" fillId="7" borderId="79" xfId="0" applyNumberFormat="1" applyFont="1" applyFill="1" applyBorder="1" applyAlignment="1">
      <alignment horizontal="centerContinuous"/>
    </xf>
    <xf numFmtId="173" fontId="61" fillId="7" borderId="75" xfId="0" applyNumberFormat="1" applyFont="1" applyFill="1" applyBorder="1" applyAlignment="1">
      <alignment horizontal="centerContinuous"/>
    </xf>
    <xf numFmtId="173" fontId="84" fillId="7" borderId="78" xfId="0" applyNumberFormat="1" applyFont="1" applyFill="1" applyBorder="1" applyAlignment="1">
      <alignment vertical="top"/>
    </xf>
    <xf numFmtId="173" fontId="61" fillId="7" borderId="78" xfId="0" applyNumberFormat="1" applyFont="1" applyFill="1" applyBorder="1" applyAlignment="1">
      <alignment vertical="top"/>
    </xf>
    <xf numFmtId="173" fontId="84" fillId="7" borderId="28" xfId="0" applyNumberFormat="1" applyFont="1" applyFill="1" applyBorder="1" applyAlignment="1">
      <alignment vertical="top"/>
    </xf>
    <xf numFmtId="173" fontId="61" fillId="7" borderId="28" xfId="0" applyNumberFormat="1" applyFont="1" applyFill="1" applyBorder="1" applyAlignment="1">
      <alignment vertical="top"/>
    </xf>
    <xf numFmtId="173" fontId="61" fillId="7" borderId="38" xfId="0" applyNumberFormat="1" applyFont="1" applyFill="1" applyBorder="1" applyAlignment="1">
      <alignment vertical="top"/>
    </xf>
    <xf numFmtId="173" fontId="84" fillId="7" borderId="80" xfId="0" applyNumberFormat="1" applyFont="1" applyFill="1" applyBorder="1" applyAlignment="1">
      <alignment vertical="top"/>
    </xf>
    <xf numFmtId="173" fontId="272" fillId="7" borderId="28" xfId="0" applyNumberFormat="1" applyFont="1" applyFill="1" applyBorder="1" applyAlignment="1">
      <alignment vertical="top"/>
    </xf>
    <xf numFmtId="173" fontId="298" fillId="7" borderId="38" xfId="0" applyNumberFormat="1" applyFont="1" applyFill="1" applyBorder="1" applyAlignment="1">
      <alignment vertical="top"/>
    </xf>
    <xf numFmtId="173" fontId="298" fillId="7" borderId="28" xfId="0" applyNumberFormat="1" applyFont="1" applyFill="1" applyBorder="1" applyAlignment="1">
      <alignment vertical="top"/>
    </xf>
    <xf numFmtId="173" fontId="84" fillId="7" borderId="75" xfId="0" applyNumberFormat="1" applyFont="1" applyFill="1" applyBorder="1" applyAlignment="1">
      <alignment vertical="top"/>
    </xf>
    <xf numFmtId="173" fontId="84" fillId="7" borderId="38" xfId="0" applyNumberFormat="1" applyFont="1" applyFill="1" applyBorder="1" applyAlignment="1">
      <alignment vertical="top"/>
    </xf>
    <xf numFmtId="173" fontId="84" fillId="7" borderId="69" xfId="0" applyNumberFormat="1" applyFont="1" applyFill="1" applyBorder="1" applyAlignment="1">
      <alignment vertical="top"/>
    </xf>
    <xf numFmtId="173" fontId="84" fillId="7" borderId="70" xfId="0" applyNumberFormat="1" applyFont="1" applyFill="1" applyBorder="1" applyAlignment="1">
      <alignment vertical="top"/>
    </xf>
    <xf numFmtId="173" fontId="84" fillId="7" borderId="0" xfId="0" applyNumberFormat="1" applyFont="1" applyFill="1" applyBorder="1" applyAlignment="1">
      <alignment vertical="top"/>
    </xf>
    <xf numFmtId="173" fontId="61" fillId="7" borderId="0" xfId="0" applyNumberFormat="1" applyFont="1" applyFill="1" applyBorder="1" applyAlignment="1">
      <alignment vertical="top"/>
    </xf>
    <xf numFmtId="173" fontId="84" fillId="7" borderId="71" xfId="0" applyNumberFormat="1" applyFont="1" applyFill="1" applyBorder="1" applyAlignment="1">
      <alignment vertical="top"/>
    </xf>
    <xf numFmtId="173" fontId="272" fillId="7" borderId="71" xfId="0" applyNumberFormat="1" applyFont="1" applyFill="1" applyBorder="1" applyAlignment="1">
      <alignment vertical="top"/>
    </xf>
    <xf numFmtId="173" fontId="272" fillId="7" borderId="0" xfId="0" applyNumberFormat="1" applyFont="1" applyFill="1" applyBorder="1" applyAlignment="1">
      <alignment vertical="top"/>
    </xf>
    <xf numFmtId="173" fontId="298" fillId="7" borderId="0" xfId="0" applyNumberFormat="1" applyFont="1" applyFill="1" applyBorder="1" applyAlignment="1">
      <alignment vertical="top"/>
    </xf>
    <xf numFmtId="173" fontId="84" fillId="7" borderId="80" xfId="0" applyNumberFormat="1" applyFont="1" applyFill="1" applyBorder="1" applyAlignment="1">
      <alignment vertical="top" wrapText="1"/>
    </xf>
    <xf numFmtId="173" fontId="84" fillId="7" borderId="71" xfId="17201" applyNumberFormat="1" applyFont="1" applyFill="1" applyBorder="1" applyAlignment="1">
      <alignment vertical="top"/>
    </xf>
    <xf numFmtId="173" fontId="61" fillId="7" borderId="28" xfId="17201" applyNumberFormat="1" applyFont="1" applyFill="1" applyBorder="1" applyAlignment="1">
      <alignment vertical="top"/>
    </xf>
    <xf numFmtId="173" fontId="84" fillId="7" borderId="0" xfId="17201" applyNumberFormat="1" applyFont="1" applyFill="1" applyBorder="1" applyAlignment="1">
      <alignment vertical="top"/>
    </xf>
    <xf numFmtId="173" fontId="61" fillId="7" borderId="0" xfId="17201" applyNumberFormat="1" applyFont="1" applyFill="1" applyBorder="1" applyAlignment="1">
      <alignment vertical="top"/>
    </xf>
    <xf numFmtId="0" fontId="61" fillId="52" borderId="75" xfId="0" applyFont="1" applyFill="1" applyBorder="1" applyAlignment="1">
      <alignment horizontal="center"/>
    </xf>
    <xf numFmtId="0" fontId="61" fillId="0" borderId="71" xfId="0" applyFont="1" applyFill="1" applyBorder="1"/>
    <xf numFmtId="1" fontId="295" fillId="0" borderId="77" xfId="17229" applyNumberFormat="1" applyFont="1" applyFill="1" applyBorder="1" applyAlignment="1">
      <alignment horizontal="center" vertical="center"/>
    </xf>
    <xf numFmtId="1" fontId="295" fillId="0" borderId="80" xfId="17229" applyNumberFormat="1" applyFont="1" applyFill="1" applyBorder="1" applyAlignment="1">
      <alignment horizontal="center" vertical="center"/>
    </xf>
    <xf numFmtId="1" fontId="295" fillId="0" borderId="70" xfId="17229" applyNumberFormat="1" applyFont="1" applyFill="1" applyBorder="1" applyAlignment="1">
      <alignment horizontal="center" vertical="center"/>
    </xf>
    <xf numFmtId="0" fontId="61" fillId="52" borderId="74" xfId="0" applyFont="1" applyFill="1" applyBorder="1" applyAlignment="1">
      <alignment horizontal="centerContinuous"/>
    </xf>
    <xf numFmtId="0" fontId="61" fillId="52" borderId="79" xfId="0" applyFont="1" applyFill="1" applyBorder="1" applyAlignment="1">
      <alignment horizontal="centerContinuous"/>
    </xf>
    <xf numFmtId="0" fontId="61" fillId="52" borderId="75" xfId="0" applyFont="1" applyFill="1" applyBorder="1" applyAlignment="1">
      <alignment horizontal="centerContinuous"/>
    </xf>
    <xf numFmtId="0" fontId="13" fillId="0" borderId="0" xfId="41966" applyFont="1"/>
    <xf numFmtId="0" fontId="13" fillId="0" borderId="0" xfId="41966" applyFont="1" applyFill="1" applyBorder="1"/>
    <xf numFmtId="0" fontId="275" fillId="0" borderId="28" xfId="4" applyFont="1" applyFill="1" applyBorder="1" applyAlignment="1">
      <alignment wrapText="1"/>
    </xf>
    <xf numFmtId="0" fontId="61" fillId="0" borderId="110" xfId="3189" applyFont="1" applyBorder="1" applyAlignment="1" applyProtection="1">
      <alignment wrapText="1"/>
      <protection hidden="1"/>
    </xf>
    <xf numFmtId="0" fontId="84" fillId="0" borderId="110" xfId="3189" applyFont="1" applyBorder="1" applyAlignment="1" applyProtection="1">
      <alignment wrapText="1"/>
      <protection hidden="1"/>
    </xf>
    <xf numFmtId="0" fontId="0" fillId="0" borderId="0" xfId="15533" applyNumberFormat="1" applyFont="1" applyFill="1" applyBorder="1" applyProtection="1"/>
    <xf numFmtId="0" fontId="0" fillId="0" borderId="0" xfId="15533" applyNumberFormat="1" applyFont="1" applyProtection="1"/>
    <xf numFmtId="180" fontId="0" fillId="0" borderId="0" xfId="15533" applyNumberFormat="1" applyFont="1"/>
    <xf numFmtId="0" fontId="84" fillId="0" borderId="97" xfId="0" applyFont="1" applyBorder="1"/>
    <xf numFmtId="245" fontId="61" fillId="0" borderId="71" xfId="0" applyNumberFormat="1" applyFont="1" applyFill="1" applyBorder="1" applyAlignment="1">
      <alignment vertical="top"/>
    </xf>
    <xf numFmtId="245" fontId="84" fillId="0" borderId="69" xfId="0" applyNumberFormat="1" applyFont="1" applyFill="1" applyBorder="1" applyAlignment="1">
      <alignment vertical="top"/>
    </xf>
    <xf numFmtId="173" fontId="84" fillId="7" borderId="110" xfId="0" applyNumberFormat="1" applyFont="1" applyFill="1" applyBorder="1"/>
    <xf numFmtId="167" fontId="68" fillId="7" borderId="80" xfId="0" applyNumberFormat="1" applyFont="1" applyFill="1" applyBorder="1"/>
    <xf numFmtId="173" fontId="61" fillId="0" borderId="98" xfId="0" applyNumberFormat="1" applyFont="1" applyBorder="1"/>
    <xf numFmtId="173" fontId="61" fillId="0" borderId="103" xfId="0" applyNumberFormat="1" applyFont="1" applyBorder="1"/>
    <xf numFmtId="173" fontId="84" fillId="7" borderId="102" xfId="0" applyNumberFormat="1" applyFont="1" applyFill="1" applyBorder="1" applyAlignment="1">
      <alignment vertical="top"/>
    </xf>
    <xf numFmtId="173" fontId="84" fillId="7" borderId="104" xfId="0" applyNumberFormat="1" applyFont="1" applyFill="1" applyBorder="1"/>
    <xf numFmtId="0" fontId="94" fillId="0" borderId="0" xfId="18514"/>
    <xf numFmtId="0" fontId="68" fillId="52" borderId="66" xfId="0" applyFont="1" applyFill="1" applyBorder="1" applyAlignment="1">
      <alignment horizontal="center"/>
    </xf>
    <xf numFmtId="0" fontId="68" fillId="52" borderId="70" xfId="0" applyFont="1" applyFill="1" applyBorder="1" applyAlignment="1">
      <alignment horizontal="center"/>
    </xf>
    <xf numFmtId="0" fontId="68" fillId="52" borderId="72" xfId="0" applyFont="1" applyFill="1" applyBorder="1" applyAlignment="1">
      <alignment horizontal="center"/>
    </xf>
    <xf numFmtId="0" fontId="68" fillId="52" borderId="70" xfId="0" applyFont="1" applyFill="1" applyBorder="1" applyAlignment="1">
      <alignment horizontal="center" vertical="center"/>
    </xf>
    <xf numFmtId="0" fontId="301" fillId="0" borderId="0" xfId="0" applyFont="1"/>
    <xf numFmtId="0" fontId="107" fillId="0" borderId="110" xfId="0" applyFont="1" applyBorder="1" applyAlignment="1">
      <alignment vertical="center"/>
    </xf>
    <xf numFmtId="0" fontId="68" fillId="52" borderId="110" xfId="0" applyFont="1" applyFill="1" applyBorder="1" applyAlignment="1">
      <alignment horizontal="center" wrapText="1"/>
    </xf>
    <xf numFmtId="0" fontId="68" fillId="0" borderId="0" xfId="0" applyFont="1" applyFill="1" applyBorder="1"/>
    <xf numFmtId="9" fontId="273" fillId="52" borderId="80" xfId="41896" applyFont="1" applyFill="1" applyBorder="1" applyAlignment="1">
      <alignment horizontal="right" vertical="center"/>
    </xf>
    <xf numFmtId="278" fontId="273" fillId="9" borderId="80" xfId="0" applyNumberFormat="1" applyFont="1" applyFill="1" applyBorder="1" applyAlignment="1">
      <alignment horizontal="right" vertical="center"/>
    </xf>
    <xf numFmtId="278" fontId="273" fillId="9" borderId="0" xfId="0" applyNumberFormat="1" applyFont="1" applyFill="1" applyBorder="1" applyAlignment="1">
      <alignment horizontal="right" vertical="center"/>
    </xf>
    <xf numFmtId="0" fontId="7" fillId="0" borderId="0" xfId="41996"/>
    <xf numFmtId="0" fontId="0" fillId="0" borderId="0" xfId="15533" applyNumberFormat="1" applyFont="1" applyFill="1" applyBorder="1" applyAlignment="1" applyProtection="1">
      <alignment vertical="top" wrapText="1"/>
    </xf>
    <xf numFmtId="0" fontId="7" fillId="0" borderId="0" xfId="41996" applyAlignment="1">
      <alignment vertical="top" wrapText="1"/>
    </xf>
    <xf numFmtId="0" fontId="7" fillId="0" borderId="0" xfId="41996" applyAlignment="1">
      <alignment vertical="center"/>
    </xf>
    <xf numFmtId="0" fontId="68" fillId="52" borderId="66" xfId="0" applyFont="1" applyFill="1" applyBorder="1" applyAlignment="1">
      <alignment horizontal="center"/>
    </xf>
    <xf numFmtId="0" fontId="68" fillId="52" borderId="70" xfId="0" applyFont="1" applyFill="1" applyBorder="1" applyAlignment="1">
      <alignment horizontal="center"/>
    </xf>
    <xf numFmtId="0" fontId="68" fillId="52" borderId="72" xfId="0" applyFont="1" applyFill="1" applyBorder="1" applyAlignment="1">
      <alignment horizontal="center"/>
    </xf>
    <xf numFmtId="0" fontId="68" fillId="52" borderId="70" xfId="0" applyFont="1" applyFill="1" applyBorder="1" applyAlignment="1">
      <alignment horizontal="center" vertical="center"/>
    </xf>
    <xf numFmtId="0" fontId="64" fillId="52" borderId="69" xfId="15699" applyFont="1" applyFill="1" applyBorder="1" applyAlignment="1">
      <alignment horizontal="center" vertical="center" wrapText="1"/>
    </xf>
    <xf numFmtId="0" fontId="68" fillId="52" borderId="114" xfId="0" applyFont="1" applyFill="1" applyBorder="1" applyAlignment="1">
      <alignment horizontal="center"/>
    </xf>
    <xf numFmtId="0" fontId="275" fillId="0" borderId="71" xfId="4" applyFont="1" applyFill="1" applyBorder="1" applyAlignment="1">
      <alignment wrapText="1"/>
    </xf>
    <xf numFmtId="3" fontId="84" fillId="9" borderId="114" xfId="329" applyNumberFormat="1" applyFont="1" applyFill="1" applyBorder="1" applyAlignment="1">
      <alignment horizontal="right"/>
    </xf>
    <xf numFmtId="3" fontId="84" fillId="9" borderId="106" xfId="329" applyNumberFormat="1" applyFont="1" applyFill="1" applyBorder="1" applyAlignment="1">
      <alignment horizontal="right"/>
    </xf>
    <xf numFmtId="3" fontId="84" fillId="9" borderId="69" xfId="329" applyNumberFormat="1" applyFont="1" applyFill="1" applyBorder="1" applyAlignment="1">
      <alignment horizontal="right"/>
    </xf>
    <xf numFmtId="0" fontId="68" fillId="52" borderId="112" xfId="0" applyFont="1" applyFill="1" applyBorder="1" applyAlignment="1">
      <alignment horizontal="center"/>
    </xf>
    <xf numFmtId="0" fontId="68" fillId="52" borderId="111" xfId="0" applyFont="1" applyFill="1" applyBorder="1" applyAlignment="1">
      <alignment horizontal="center"/>
    </xf>
    <xf numFmtId="0" fontId="68" fillId="52" borderId="104" xfId="0" applyFont="1" applyFill="1" applyBorder="1" applyAlignment="1">
      <alignment horizontal="center"/>
    </xf>
    <xf numFmtId="278" fontId="273" fillId="9" borderId="114" xfId="0" applyNumberFormat="1" applyFont="1" applyFill="1" applyBorder="1" applyAlignment="1">
      <alignment horizontal="right" vertical="center"/>
    </xf>
    <xf numFmtId="0" fontId="66" fillId="0" borderId="114" xfId="17220" applyFont="1" applyBorder="1" applyAlignment="1">
      <alignment vertical="center" wrapText="1"/>
    </xf>
    <xf numFmtId="0" fontId="66" fillId="0" borderId="106" xfId="17220" applyFont="1" applyBorder="1" applyAlignment="1">
      <alignment vertical="center" wrapText="1"/>
    </xf>
    <xf numFmtId="9" fontId="61" fillId="9" borderId="101" xfId="41896" applyFont="1" applyFill="1" applyBorder="1"/>
    <xf numFmtId="10" fontId="273" fillId="52" borderId="80" xfId="41896" applyNumberFormat="1" applyFont="1" applyFill="1" applyBorder="1" applyAlignment="1">
      <alignment horizontal="right" vertical="center"/>
    </xf>
    <xf numFmtId="0" fontId="107" fillId="0" borderId="110" xfId="0" applyFont="1" applyBorder="1" applyAlignment="1">
      <alignment vertical="center" wrapText="1"/>
    </xf>
    <xf numFmtId="340" fontId="68" fillId="52" borderId="101" xfId="1" applyNumberFormat="1" applyFont="1" applyFill="1" applyBorder="1" applyAlignment="1">
      <alignment horizontal="center" vertical="center" wrapText="1"/>
    </xf>
    <xf numFmtId="0" fontId="276" fillId="0" borderId="0" xfId="207" applyFont="1"/>
    <xf numFmtId="0" fontId="61" fillId="7" borderId="108" xfId="207" applyFont="1" applyFill="1" applyBorder="1" applyAlignment="1">
      <alignment horizontal="center"/>
    </xf>
    <xf numFmtId="0" fontId="68" fillId="7" borderId="115" xfId="207" applyFont="1" applyFill="1" applyBorder="1" applyAlignment="1">
      <alignment horizontal="center"/>
    </xf>
    <xf numFmtId="0" fontId="68" fillId="7" borderId="72" xfId="207" applyFont="1" applyFill="1" applyBorder="1" applyAlignment="1">
      <alignment horizontal="center"/>
    </xf>
    <xf numFmtId="0" fontId="68" fillId="7" borderId="69" xfId="207" applyFont="1" applyFill="1" applyBorder="1" applyAlignment="1">
      <alignment horizontal="center"/>
    </xf>
    <xf numFmtId="0" fontId="68" fillId="7" borderId="66" xfId="207" applyFont="1" applyFill="1" applyBorder="1" applyAlignment="1">
      <alignment horizontal="center"/>
    </xf>
    <xf numFmtId="0" fontId="68" fillId="7" borderId="70" xfId="207" applyFont="1" applyFill="1" applyBorder="1" applyAlignment="1">
      <alignment horizontal="center"/>
    </xf>
    <xf numFmtId="0" fontId="68" fillId="7" borderId="70" xfId="207" applyFont="1" applyFill="1" applyBorder="1" applyAlignment="1">
      <alignment horizontal="center" wrapText="1"/>
    </xf>
    <xf numFmtId="0" fontId="68" fillId="0" borderId="0" xfId="207" applyFont="1"/>
    <xf numFmtId="339" fontId="68" fillId="7" borderId="115" xfId="207" applyNumberFormat="1" applyFont="1" applyFill="1" applyBorder="1"/>
    <xf numFmtId="0" fontId="104" fillId="0" borderId="0" xfId="207" applyFont="1" applyAlignment="1">
      <alignment wrapText="1"/>
    </xf>
    <xf numFmtId="0" fontId="67" fillId="0" borderId="0" xfId="207" applyFont="1" applyAlignment="1">
      <alignment horizontal="left"/>
    </xf>
    <xf numFmtId="0" fontId="303" fillId="0" borderId="0" xfId="207" applyFont="1" applyAlignment="1">
      <alignment horizontal="left"/>
    </xf>
    <xf numFmtId="0" fontId="61" fillId="0" borderId="0" xfId="207" applyFont="1" applyAlignment="1">
      <alignment horizontal="center"/>
    </xf>
    <xf numFmtId="0" fontId="84" fillId="0" borderId="115" xfId="207" applyFont="1" applyBorder="1"/>
    <xf numFmtId="0" fontId="84" fillId="0" borderId="115" xfId="207" applyFont="1" applyBorder="1" applyAlignment="1">
      <alignment horizontal="center"/>
    </xf>
    <xf numFmtId="0" fontId="61" fillId="7" borderId="115" xfId="207" applyFont="1" applyFill="1" applyBorder="1" applyAlignment="1">
      <alignment horizontal="center"/>
    </xf>
    <xf numFmtId="0" fontId="61" fillId="13" borderId="115" xfId="207" applyFont="1" applyFill="1" applyBorder="1" applyAlignment="1">
      <alignment horizontal="center"/>
    </xf>
    <xf numFmtId="14" fontId="61" fillId="13" borderId="115" xfId="207" applyNumberFormat="1" applyFont="1" applyFill="1" applyBorder="1" applyAlignment="1">
      <alignment horizontal="center"/>
    </xf>
    <xf numFmtId="339" fontId="61" fillId="52" borderId="115" xfId="207" applyNumberFormat="1" applyFont="1" applyFill="1" applyBorder="1" applyAlignment="1">
      <alignment horizontal="center"/>
    </xf>
    <xf numFmtId="0" fontId="104" fillId="0" borderId="0" xfId="207" applyFont="1" applyAlignment="1">
      <alignment horizontal="left"/>
    </xf>
    <xf numFmtId="0" fontId="304" fillId="0" borderId="0" xfId="207" applyFont="1" applyAlignment="1">
      <alignment horizontal="left"/>
    </xf>
    <xf numFmtId="0" fontId="61" fillId="0" borderId="115" xfId="207" applyFont="1" applyBorder="1" applyAlignment="1">
      <alignment horizontal="center"/>
    </xf>
    <xf numFmtId="0" fontId="61" fillId="52" borderId="106" xfId="207" applyFont="1" applyFill="1" applyBorder="1" applyAlignment="1">
      <alignment horizontal="center" vertical="center"/>
    </xf>
    <xf numFmtId="0" fontId="84" fillId="52" borderId="106" xfId="207" applyFont="1" applyFill="1" applyBorder="1" applyAlignment="1">
      <alignment horizontal="center"/>
    </xf>
    <xf numFmtId="0" fontId="61" fillId="0" borderId="115" xfId="207" applyFont="1" applyFill="1" applyBorder="1" applyAlignment="1">
      <alignment horizontal="center"/>
    </xf>
    <xf numFmtId="339" fontId="61" fillId="7" borderId="115" xfId="207" applyNumberFormat="1" applyFont="1" applyFill="1" applyBorder="1" applyAlignment="1">
      <alignment horizontal="center"/>
    </xf>
    <xf numFmtId="339" fontId="61" fillId="7" borderId="115" xfId="207" applyNumberFormat="1" applyFont="1" applyFill="1" applyBorder="1"/>
    <xf numFmtId="0" fontId="61" fillId="0" borderId="28" xfId="207" applyFont="1" applyFill="1" applyBorder="1" applyAlignment="1">
      <alignment horizontal="center" vertical="center"/>
    </xf>
    <xf numFmtId="0" fontId="61" fillId="0" borderId="28" xfId="207" applyFont="1" applyFill="1" applyBorder="1" applyAlignment="1">
      <alignment horizontal="center"/>
    </xf>
    <xf numFmtId="0" fontId="61" fillId="0" borderId="69" xfId="207" applyFont="1" applyFill="1" applyBorder="1" applyAlignment="1">
      <alignment horizontal="center" vertical="center"/>
    </xf>
    <xf numFmtId="0" fontId="61" fillId="0" borderId="69" xfId="207" applyFont="1" applyFill="1" applyBorder="1" applyAlignment="1">
      <alignment horizontal="center"/>
    </xf>
    <xf numFmtId="0" fontId="61" fillId="13" borderId="106" xfId="207" applyFont="1" applyFill="1" applyBorder="1" applyAlignment="1">
      <alignment horizontal="center" vertical="center"/>
    </xf>
    <xf numFmtId="0" fontId="295" fillId="0" borderId="0" xfId="18514" applyFont="1"/>
    <xf numFmtId="167" fontId="84" fillId="7" borderId="115" xfId="0" applyNumberFormat="1" applyFont="1" applyFill="1" applyBorder="1" applyAlignment="1">
      <alignment vertical="top"/>
    </xf>
    <xf numFmtId="0" fontId="84" fillId="0" borderId="115" xfId="3189" applyFont="1" applyBorder="1" applyAlignment="1">
      <alignment horizontal="center" vertical="center" wrapText="1"/>
    </xf>
    <xf numFmtId="180" fontId="61" fillId="13" borderId="115" xfId="15534" applyNumberFormat="1" applyFont="1" applyFill="1" applyBorder="1"/>
    <xf numFmtId="180" fontId="61" fillId="13" borderId="106" xfId="15534" applyNumberFormat="1" applyFont="1" applyFill="1" applyBorder="1"/>
    <xf numFmtId="0" fontId="94" fillId="0" borderId="0" xfId="18514" applyFill="1"/>
    <xf numFmtId="0" fontId="6" fillId="0" borderId="110" xfId="41994" applyFont="1" applyBorder="1" applyAlignment="1">
      <alignment horizontal="center"/>
    </xf>
    <xf numFmtId="335" fontId="295" fillId="0" borderId="0" xfId="18514" applyNumberFormat="1" applyFont="1"/>
    <xf numFmtId="335" fontId="6" fillId="0" borderId="0" xfId="41994" applyNumberFormat="1" applyFont="1"/>
    <xf numFmtId="0" fontId="6" fillId="0" borderId="110" xfId="41994" applyFont="1" applyBorder="1"/>
    <xf numFmtId="0" fontId="6" fillId="0" borderId="112" xfId="41994" applyFont="1" applyBorder="1"/>
    <xf numFmtId="0" fontId="6" fillId="0" borderId="110" xfId="41994" applyFont="1" applyFill="1" applyBorder="1"/>
    <xf numFmtId="0" fontId="296" fillId="0" borderId="110" xfId="41994" applyFont="1" applyBorder="1"/>
    <xf numFmtId="0" fontId="84" fillId="0" borderId="0" xfId="41994" applyFont="1" applyFill="1" applyBorder="1"/>
    <xf numFmtId="0" fontId="68" fillId="0" borderId="0" xfId="41994" applyFont="1" applyFill="1" applyBorder="1"/>
    <xf numFmtId="335" fontId="257" fillId="0" borderId="0" xfId="18514" applyNumberFormat="1" applyFont="1" applyFill="1" applyBorder="1" applyAlignment="1">
      <alignment horizontal="center"/>
    </xf>
    <xf numFmtId="0" fontId="295" fillId="0" borderId="0" xfId="18514" applyFont="1" applyFill="1"/>
    <xf numFmtId="169" fontId="65" fillId="8" borderId="0" xfId="211" applyNumberFormat="1" applyFont="1" applyFill="1" applyBorder="1"/>
    <xf numFmtId="0" fontId="84" fillId="0" borderId="115" xfId="207" applyFont="1" applyFill="1" applyBorder="1" applyAlignment="1">
      <alignment horizontal="center"/>
    </xf>
    <xf numFmtId="339" fontId="84" fillId="7" borderId="115" xfId="207" applyNumberFormat="1" applyFont="1" applyFill="1" applyBorder="1" applyAlignment="1">
      <alignment horizontal="center"/>
    </xf>
    <xf numFmtId="339" fontId="84" fillId="7" borderId="115" xfId="207" applyNumberFormat="1" applyFont="1" applyFill="1" applyBorder="1"/>
    <xf numFmtId="339" fontId="61" fillId="7" borderId="106" xfId="207" applyNumberFormat="1" applyFont="1" applyFill="1" applyBorder="1" applyAlignment="1">
      <alignment horizontal="center"/>
    </xf>
    <xf numFmtId="339" fontId="61" fillId="7" borderId="106" xfId="207" applyNumberFormat="1" applyFont="1" applyFill="1" applyBorder="1"/>
    <xf numFmtId="339" fontId="61" fillId="7" borderId="69" xfId="207" applyNumberFormat="1" applyFont="1" applyFill="1" applyBorder="1"/>
    <xf numFmtId="339" fontId="84" fillId="7" borderId="116" xfId="207" applyNumberFormat="1" applyFont="1" applyFill="1" applyBorder="1" applyAlignment="1">
      <alignment horizontal="center"/>
    </xf>
    <xf numFmtId="339" fontId="84" fillId="7" borderId="116" xfId="207" applyNumberFormat="1" applyFont="1" applyFill="1" applyBorder="1"/>
    <xf numFmtId="180" fontId="83" fillId="0" borderId="0" xfId="15533" applyNumberFormat="1" applyFont="1" applyFill="1"/>
    <xf numFmtId="180" fontId="282" fillId="0" borderId="0" xfId="15533" applyNumberFormat="1" applyFont="1" applyFill="1"/>
    <xf numFmtId="169" fontId="305" fillId="0" borderId="0" xfId="15533" applyNumberFormat="1" applyFont="1" applyFill="1" applyProtection="1"/>
    <xf numFmtId="169" fontId="282" fillId="0" borderId="0" xfId="15533" applyNumberFormat="1" applyFont="1" applyProtection="1"/>
    <xf numFmtId="169" fontId="282" fillId="0" borderId="0" xfId="15533" applyNumberFormat="1" applyFont="1" applyAlignment="1" applyProtection="1">
      <alignment horizontal="left"/>
    </xf>
    <xf numFmtId="169" fontId="282" fillId="0" borderId="0" xfId="15533" applyNumberFormat="1" applyFont="1" applyFill="1" applyBorder="1" applyProtection="1"/>
    <xf numFmtId="0" fontId="260" fillId="0" borderId="0" xfId="41996" applyFont="1"/>
    <xf numFmtId="0" fontId="84" fillId="7" borderId="110" xfId="41994" applyFont="1" applyFill="1" applyBorder="1"/>
    <xf numFmtId="0" fontId="68" fillId="7" borderId="112" xfId="41994" applyFont="1" applyFill="1" applyBorder="1"/>
    <xf numFmtId="335" fontId="257" fillId="7" borderId="110" xfId="18514" applyNumberFormat="1" applyFont="1" applyFill="1" applyBorder="1" applyAlignment="1">
      <alignment horizontal="center"/>
    </xf>
    <xf numFmtId="245" fontId="61" fillId="5" borderId="115" xfId="208" applyNumberFormat="1" applyFont="1" applyFill="1" applyBorder="1" applyAlignment="1">
      <alignment horizontal="center"/>
    </xf>
    <xf numFmtId="245" fontId="61" fillId="7" borderId="115" xfId="208" applyNumberFormat="1" applyFont="1" applyFill="1" applyBorder="1" applyAlignment="1">
      <alignment horizontal="center"/>
    </xf>
    <xf numFmtId="173" fontId="61" fillId="0" borderId="117" xfId="0" applyNumberFormat="1" applyFont="1" applyFill="1" applyBorder="1" applyAlignment="1">
      <alignment vertical="top"/>
    </xf>
    <xf numFmtId="173" fontId="104" fillId="0" borderId="0" xfId="0" applyNumberFormat="1" applyFont="1" applyAlignment="1">
      <alignment horizontal="right"/>
    </xf>
    <xf numFmtId="167" fontId="84" fillId="7" borderId="109" xfId="0" applyNumberFormat="1" applyFont="1" applyFill="1" applyBorder="1" applyAlignment="1">
      <alignment vertical="top"/>
    </xf>
    <xf numFmtId="167" fontId="61" fillId="7" borderId="108" xfId="0" applyNumberFormat="1" applyFont="1" applyFill="1" applyBorder="1" applyAlignment="1">
      <alignment vertical="top"/>
    </xf>
    <xf numFmtId="167" fontId="84" fillId="7" borderId="118" xfId="0" applyNumberFormat="1" applyFont="1" applyFill="1" applyBorder="1" applyAlignment="1">
      <alignment vertical="top"/>
    </xf>
    <xf numFmtId="167" fontId="61" fillId="7" borderId="70" xfId="0" applyNumberFormat="1" applyFont="1" applyFill="1" applyBorder="1" applyAlignment="1">
      <alignment vertical="top"/>
    </xf>
    <xf numFmtId="173" fontId="84" fillId="7" borderId="115" xfId="0" applyNumberFormat="1" applyFont="1" applyFill="1" applyBorder="1"/>
    <xf numFmtId="173" fontId="68" fillId="7" borderId="115" xfId="0" applyNumberFormat="1" applyFont="1" applyFill="1" applyBorder="1"/>
    <xf numFmtId="167" fontId="68" fillId="7" borderId="115" xfId="0" applyNumberFormat="1" applyFont="1" applyFill="1" applyBorder="1"/>
    <xf numFmtId="167" fontId="84" fillId="7" borderId="112" xfId="0" applyNumberFormat="1" applyFont="1" applyFill="1" applyBorder="1" applyAlignment="1">
      <alignment vertical="top"/>
    </xf>
    <xf numFmtId="167" fontId="84" fillId="7" borderId="113" xfId="0" applyNumberFormat="1" applyFont="1" applyFill="1" applyBorder="1" applyAlignment="1">
      <alignment vertical="top"/>
    </xf>
    <xf numFmtId="173" fontId="84" fillId="7" borderId="99" xfId="0" applyNumberFormat="1" applyFont="1" applyFill="1" applyBorder="1" applyAlignment="1">
      <alignment vertical="top"/>
    </xf>
    <xf numFmtId="173" fontId="61" fillId="7" borderId="102" xfId="1" applyNumberFormat="1" applyFont="1" applyFill="1" applyBorder="1"/>
    <xf numFmtId="173" fontId="61" fillId="7" borderId="100" xfId="1" applyNumberFormat="1" applyFont="1" applyFill="1" applyBorder="1"/>
    <xf numFmtId="173" fontId="61" fillId="7" borderId="100" xfId="0" applyNumberFormat="1" applyFont="1" applyFill="1" applyBorder="1" applyAlignment="1">
      <alignment vertical="top"/>
    </xf>
    <xf numFmtId="173" fontId="61" fillId="7" borderId="28" xfId="1" applyNumberFormat="1" applyFont="1" applyFill="1" applyBorder="1"/>
    <xf numFmtId="173" fontId="61" fillId="7" borderId="38" xfId="1" applyNumberFormat="1" applyFont="1" applyFill="1" applyBorder="1"/>
    <xf numFmtId="173" fontId="298" fillId="7" borderId="28" xfId="1" applyNumberFormat="1" applyFont="1" applyFill="1" applyBorder="1"/>
    <xf numFmtId="173" fontId="298" fillId="7" borderId="38" xfId="1" applyNumberFormat="1" applyFont="1" applyFill="1" applyBorder="1"/>
    <xf numFmtId="173" fontId="298" fillId="7" borderId="69" xfId="1" applyNumberFormat="1" applyFont="1" applyFill="1" applyBorder="1"/>
    <xf numFmtId="173" fontId="298" fillId="7" borderId="70" xfId="1" applyNumberFormat="1" applyFont="1" applyFill="1" applyBorder="1"/>
    <xf numFmtId="173" fontId="84" fillId="7" borderId="72" xfId="0" applyNumberFormat="1" applyFont="1" applyFill="1" applyBorder="1" applyAlignment="1">
      <alignment vertical="top"/>
    </xf>
    <xf numFmtId="173" fontId="61" fillId="7" borderId="69" xfId="1" applyNumberFormat="1" applyFont="1" applyFill="1" applyBorder="1"/>
    <xf numFmtId="173" fontId="84" fillId="7" borderId="102" xfId="0" applyNumberFormat="1" applyFont="1" applyFill="1" applyBorder="1" applyAlignment="1">
      <alignment vertical="top" wrapText="1"/>
    </xf>
    <xf numFmtId="173" fontId="84" fillId="7" borderId="69" xfId="0" applyNumberFormat="1" applyFont="1" applyFill="1" applyBorder="1" applyAlignment="1">
      <alignment vertical="top" wrapText="1"/>
    </xf>
    <xf numFmtId="173" fontId="68" fillId="7" borderId="102" xfId="0" applyNumberFormat="1" applyFont="1" applyFill="1" applyBorder="1"/>
    <xf numFmtId="173" fontId="61" fillId="7" borderId="71" xfId="1" applyNumberFormat="1" applyFont="1" applyFill="1" applyBorder="1"/>
    <xf numFmtId="173" fontId="61" fillId="7" borderId="28" xfId="1" applyNumberFormat="1" applyFont="1" applyFill="1" applyBorder="1" applyAlignment="1">
      <alignment vertical="top"/>
    </xf>
    <xf numFmtId="173" fontId="61" fillId="7" borderId="72" xfId="1" applyNumberFormat="1" applyFont="1" applyFill="1" applyBorder="1"/>
    <xf numFmtId="173" fontId="61" fillId="7" borderId="69" xfId="1" applyNumberFormat="1" applyFont="1" applyFill="1" applyBorder="1" applyAlignment="1">
      <alignment vertical="top"/>
    </xf>
    <xf numFmtId="337" fontId="84" fillId="7" borderId="99" xfId="41896" applyNumberFormat="1" applyFont="1" applyFill="1" applyBorder="1" applyAlignment="1">
      <alignment vertical="top"/>
    </xf>
    <xf numFmtId="337" fontId="61" fillId="7" borderId="102" xfId="41896" applyNumberFormat="1" applyFont="1" applyFill="1" applyBorder="1"/>
    <xf numFmtId="337" fontId="61" fillId="7" borderId="100" xfId="41896" applyNumberFormat="1" applyFont="1" applyFill="1" applyBorder="1"/>
    <xf numFmtId="337" fontId="61" fillId="7" borderId="100" xfId="41896" applyNumberFormat="1" applyFont="1" applyFill="1" applyBorder="1" applyAlignment="1">
      <alignment vertical="top"/>
    </xf>
    <xf numFmtId="337" fontId="84" fillId="7" borderId="71" xfId="41896" applyNumberFormat="1" applyFont="1" applyFill="1" applyBorder="1" applyAlignment="1">
      <alignment vertical="top"/>
    </xf>
    <xf numFmtId="337" fontId="61" fillId="7" borderId="28" xfId="41896" applyNumberFormat="1" applyFont="1" applyFill="1" applyBorder="1"/>
    <xf numFmtId="337" fontId="61" fillId="7" borderId="38" xfId="41896" applyNumberFormat="1" applyFont="1" applyFill="1" applyBorder="1"/>
    <xf numFmtId="337" fontId="61" fillId="7" borderId="38" xfId="41896" applyNumberFormat="1" applyFont="1" applyFill="1" applyBorder="1" applyAlignment="1">
      <alignment vertical="top"/>
    </xf>
    <xf numFmtId="337" fontId="272" fillId="7" borderId="71" xfId="41896" applyNumberFormat="1" applyFont="1" applyFill="1" applyBorder="1" applyAlignment="1">
      <alignment vertical="top"/>
    </xf>
    <xf numFmtId="337" fontId="298" fillId="7" borderId="28" xfId="41896" applyNumberFormat="1" applyFont="1" applyFill="1" applyBorder="1"/>
    <xf numFmtId="337" fontId="298" fillId="7" borderId="38" xfId="41896" applyNumberFormat="1" applyFont="1" applyFill="1" applyBorder="1"/>
    <xf numFmtId="337" fontId="298" fillId="7" borderId="38" xfId="41896" applyNumberFormat="1" applyFont="1" applyFill="1" applyBorder="1" applyAlignment="1">
      <alignment vertical="top"/>
    </xf>
    <xf numFmtId="337" fontId="298" fillId="7" borderId="69" xfId="41896" applyNumberFormat="1" applyFont="1" applyFill="1" applyBorder="1"/>
    <xf numFmtId="337" fontId="298" fillId="7" borderId="70" xfId="41896" applyNumberFormat="1" applyFont="1" applyFill="1" applyBorder="1"/>
    <xf numFmtId="337" fontId="84" fillId="7" borderId="80" xfId="41896" applyNumberFormat="1" applyFont="1" applyFill="1" applyBorder="1" applyAlignment="1">
      <alignment vertical="top"/>
    </xf>
    <xf numFmtId="337" fontId="84" fillId="7" borderId="28" xfId="41896" applyNumberFormat="1" applyFont="1" applyFill="1" applyBorder="1" applyAlignment="1">
      <alignment vertical="top"/>
    </xf>
    <xf numFmtId="337" fontId="84" fillId="7" borderId="69" xfId="41896" applyNumberFormat="1" applyFont="1" applyFill="1" applyBorder="1" applyAlignment="1">
      <alignment vertical="top"/>
    </xf>
    <xf numFmtId="337" fontId="84" fillId="7" borderId="75" xfId="41896" applyNumberFormat="1" applyFont="1" applyFill="1" applyBorder="1" applyAlignment="1">
      <alignment vertical="top"/>
    </xf>
    <xf numFmtId="337" fontId="84" fillId="7" borderId="38" xfId="41896" applyNumberFormat="1" applyFont="1" applyFill="1" applyBorder="1" applyAlignment="1">
      <alignment vertical="top"/>
    </xf>
    <xf numFmtId="337" fontId="84" fillId="7" borderId="72" xfId="41896" applyNumberFormat="1" applyFont="1" applyFill="1" applyBorder="1" applyAlignment="1">
      <alignment vertical="top"/>
    </xf>
    <xf numFmtId="337" fontId="61" fillId="7" borderId="69" xfId="41896" applyNumberFormat="1" applyFont="1" applyFill="1" applyBorder="1"/>
    <xf numFmtId="337" fontId="84" fillId="7" borderId="70" xfId="41896" applyNumberFormat="1" applyFont="1" applyFill="1" applyBorder="1" applyAlignment="1">
      <alignment vertical="top"/>
    </xf>
    <xf numFmtId="337" fontId="84" fillId="7" borderId="102" xfId="41896" applyNumberFormat="1" applyFont="1" applyFill="1" applyBorder="1" applyAlignment="1">
      <alignment vertical="top"/>
    </xf>
    <xf numFmtId="337" fontId="61" fillId="7" borderId="28" xfId="41896" applyNumberFormat="1" applyFont="1" applyFill="1" applyBorder="1" applyAlignment="1">
      <alignment vertical="top"/>
    </xf>
    <xf numFmtId="337" fontId="298" fillId="7" borderId="28" xfId="41896" applyNumberFormat="1" applyFont="1" applyFill="1" applyBorder="1" applyAlignment="1">
      <alignment vertical="top"/>
    </xf>
    <xf numFmtId="337" fontId="84" fillId="7" borderId="80" xfId="41896" applyNumberFormat="1" applyFont="1" applyFill="1" applyBorder="1" applyAlignment="1">
      <alignment vertical="top" wrapText="1"/>
    </xf>
    <xf numFmtId="337" fontId="84" fillId="7" borderId="102" xfId="41896" applyNumberFormat="1" applyFont="1" applyFill="1" applyBorder="1" applyAlignment="1">
      <alignment vertical="top" wrapText="1"/>
    </xf>
    <xf numFmtId="337" fontId="84" fillId="7" borderId="69" xfId="41896" applyNumberFormat="1" applyFont="1" applyFill="1" applyBorder="1" applyAlignment="1">
      <alignment vertical="top" wrapText="1"/>
    </xf>
    <xf numFmtId="337" fontId="68" fillId="7" borderId="102" xfId="41896" applyNumberFormat="1" applyFont="1" applyFill="1" applyBorder="1"/>
    <xf numFmtId="337" fontId="84" fillId="7" borderId="98" xfId="41896" applyNumberFormat="1" applyFont="1" applyFill="1" applyBorder="1"/>
    <xf numFmtId="337" fontId="68" fillId="7" borderId="98" xfId="41896" applyNumberFormat="1" applyFont="1" applyFill="1" applyBorder="1"/>
    <xf numFmtId="337" fontId="84" fillId="7" borderId="103" xfId="41896" applyNumberFormat="1" applyFont="1" applyFill="1" applyBorder="1"/>
    <xf numFmtId="337" fontId="61" fillId="7" borderId="71" xfId="41896" applyNumberFormat="1" applyFont="1" applyFill="1" applyBorder="1"/>
    <xf numFmtId="337" fontId="61" fillId="7" borderId="72" xfId="41896" applyNumberFormat="1" applyFont="1" applyFill="1" applyBorder="1"/>
    <xf numFmtId="337" fontId="61" fillId="7" borderId="69" xfId="41896" applyNumberFormat="1" applyFont="1" applyFill="1" applyBorder="1" applyAlignment="1">
      <alignment vertical="top"/>
    </xf>
    <xf numFmtId="337" fontId="84" fillId="7" borderId="77" xfId="41896" applyNumberFormat="1" applyFont="1" applyFill="1" applyBorder="1"/>
    <xf numFmtId="337" fontId="84" fillId="7" borderId="69" xfId="41896" applyNumberFormat="1" applyFont="1" applyFill="1" applyBorder="1"/>
    <xf numFmtId="337" fontId="68" fillId="7" borderId="80" xfId="41896" applyNumberFormat="1" applyFont="1" applyFill="1" applyBorder="1"/>
    <xf numFmtId="337" fontId="84" fillId="7" borderId="80" xfId="41896" applyNumberFormat="1" applyFont="1" applyFill="1" applyBorder="1"/>
    <xf numFmtId="278" fontId="61" fillId="0" borderId="0" xfId="0" applyNumberFormat="1" applyFont="1"/>
    <xf numFmtId="336" fontId="109" fillId="52" borderId="77" xfId="0" applyNumberFormat="1" applyFont="1" applyFill="1" applyBorder="1" applyAlignment="1">
      <alignment horizontal="right" vertical="center"/>
    </xf>
    <xf numFmtId="336" fontId="109" fillId="52" borderId="80" xfId="0" applyNumberFormat="1" applyFont="1" applyFill="1" applyBorder="1" applyAlignment="1">
      <alignment horizontal="right" vertical="center"/>
    </xf>
    <xf numFmtId="336" fontId="273" fillId="52" borderId="80" xfId="0" applyNumberFormat="1" applyFont="1" applyFill="1" applyBorder="1" applyAlignment="1">
      <alignment horizontal="right" vertical="center"/>
    </xf>
    <xf numFmtId="336" fontId="109" fillId="52" borderId="69" xfId="0" applyNumberFormat="1" applyFont="1" applyFill="1" applyBorder="1" applyAlignment="1">
      <alignment horizontal="right" vertical="center"/>
    </xf>
    <xf numFmtId="336" fontId="273" fillId="52" borderId="69" xfId="0" applyNumberFormat="1" applyFont="1" applyFill="1" applyBorder="1" applyAlignment="1">
      <alignment horizontal="right" vertical="center"/>
    </xf>
    <xf numFmtId="336" fontId="278" fillId="52" borderId="77" xfId="17215" applyNumberFormat="1" applyFont="1" applyFill="1" applyBorder="1" applyAlignment="1">
      <alignment horizontal="right" vertical="center"/>
    </xf>
    <xf numFmtId="336" fontId="278" fillId="52" borderId="80" xfId="17215" applyNumberFormat="1" applyFont="1" applyFill="1" applyBorder="1" applyAlignment="1">
      <alignment horizontal="right" vertical="center"/>
    </xf>
    <xf numFmtId="336" fontId="274" fillId="52" borderId="80" xfId="0" applyNumberFormat="1" applyFont="1" applyFill="1" applyBorder="1" applyAlignment="1">
      <alignment horizontal="right" vertical="center"/>
    </xf>
    <xf numFmtId="336" fontId="109" fillId="52" borderId="81" xfId="0" applyNumberFormat="1" applyFont="1" applyFill="1" applyBorder="1" applyAlignment="1">
      <alignment horizontal="right" vertical="center"/>
    </xf>
    <xf numFmtId="336" fontId="273" fillId="52" borderId="81" xfId="0" applyNumberFormat="1" applyFont="1" applyFill="1" applyBorder="1" applyAlignment="1">
      <alignment horizontal="right" vertical="center"/>
    </xf>
    <xf numFmtId="336" fontId="109" fillId="52" borderId="70" xfId="0" applyNumberFormat="1" applyFont="1" applyFill="1" applyBorder="1" applyAlignment="1">
      <alignment horizontal="right" vertical="center"/>
    </xf>
    <xf numFmtId="337" fontId="109" fillId="52" borderId="77" xfId="17228" applyNumberFormat="1" applyFont="1" applyFill="1" applyBorder="1" applyAlignment="1">
      <alignment horizontal="right" vertical="center"/>
    </xf>
    <xf numFmtId="337" fontId="109" fillId="52" borderId="80" xfId="17228" applyNumberFormat="1" applyFont="1" applyFill="1" applyBorder="1" applyAlignment="1">
      <alignment horizontal="right" vertical="center"/>
    </xf>
    <xf numFmtId="337" fontId="273" fillId="52" borderId="80" xfId="17228" applyNumberFormat="1" applyFont="1" applyFill="1" applyBorder="1" applyAlignment="1">
      <alignment horizontal="right" vertical="center"/>
    </xf>
    <xf numFmtId="337" fontId="109" fillId="52" borderId="69" xfId="17228" applyNumberFormat="1" applyFont="1" applyFill="1" applyBorder="1" applyAlignment="1">
      <alignment horizontal="right" vertical="center"/>
    </xf>
    <xf numFmtId="337" fontId="273" fillId="52" borderId="69" xfId="17228" applyNumberFormat="1" applyFont="1" applyFill="1" applyBorder="1" applyAlignment="1">
      <alignment horizontal="right" vertical="center"/>
    </xf>
    <xf numFmtId="337" fontId="278" fillId="52" borderId="77" xfId="17228" applyNumberFormat="1" applyFont="1" applyFill="1" applyBorder="1" applyAlignment="1">
      <alignment horizontal="right" vertical="center"/>
    </xf>
    <xf numFmtId="337" fontId="278" fillId="52" borderId="80" xfId="17228" applyNumberFormat="1" applyFont="1" applyFill="1" applyBorder="1" applyAlignment="1">
      <alignment horizontal="right" vertical="center"/>
    </xf>
    <xf numFmtId="337" fontId="274" fillId="52" borderId="80" xfId="17228" applyNumberFormat="1" applyFont="1" applyFill="1" applyBorder="1" applyAlignment="1">
      <alignment horizontal="right" vertical="center"/>
    </xf>
    <xf numFmtId="337" fontId="109" fillId="52" borderId="81" xfId="17228" applyNumberFormat="1" applyFont="1" applyFill="1" applyBorder="1" applyAlignment="1">
      <alignment horizontal="right" vertical="center"/>
    </xf>
    <xf numFmtId="337" fontId="273" fillId="52" borderId="81" xfId="17228" applyNumberFormat="1" applyFont="1" applyFill="1" applyBorder="1" applyAlignment="1">
      <alignment horizontal="right" vertical="center"/>
    </xf>
    <xf numFmtId="337" fontId="109" fillId="52" borderId="70" xfId="17228" applyNumberFormat="1" applyFont="1" applyFill="1" applyBorder="1" applyAlignment="1">
      <alignment horizontal="right" vertical="center"/>
    </xf>
    <xf numFmtId="215" fontId="84" fillId="52" borderId="80" xfId="0" applyNumberFormat="1" applyFont="1" applyFill="1" applyBorder="1" applyAlignment="1">
      <alignment vertical="top"/>
    </xf>
    <xf numFmtId="215" fontId="61" fillId="52" borderId="80" xfId="0" applyNumberFormat="1" applyFont="1" applyFill="1" applyBorder="1" applyAlignment="1">
      <alignment vertical="top"/>
    </xf>
    <xf numFmtId="215" fontId="84" fillId="52" borderId="80" xfId="0" applyNumberFormat="1" applyFont="1" applyFill="1" applyBorder="1" applyAlignment="1">
      <alignment horizontal="right"/>
    </xf>
    <xf numFmtId="215" fontId="273" fillId="52" borderId="80" xfId="0" applyNumberFormat="1" applyFont="1" applyFill="1" applyBorder="1" applyAlignment="1">
      <alignment horizontal="right" vertical="center"/>
    </xf>
    <xf numFmtId="215" fontId="109" fillId="52" borderId="80" xfId="0" applyNumberFormat="1" applyFont="1" applyFill="1" applyBorder="1" applyAlignment="1">
      <alignment horizontal="right" vertical="center"/>
    </xf>
    <xf numFmtId="215" fontId="273" fillId="52" borderId="69" xfId="0" applyNumberFormat="1" applyFont="1" applyFill="1" applyBorder="1" applyAlignment="1">
      <alignment horizontal="right" vertical="center"/>
    </xf>
    <xf numFmtId="215" fontId="109" fillId="52" borderId="69" xfId="0" applyNumberFormat="1" applyFont="1" applyFill="1" applyBorder="1" applyAlignment="1">
      <alignment horizontal="right" vertical="center"/>
    </xf>
    <xf numFmtId="215" fontId="274" fillId="52" borderId="80" xfId="17215" applyNumberFormat="1" applyFont="1" applyFill="1" applyBorder="1" applyAlignment="1">
      <alignment horizontal="right" vertical="center"/>
    </xf>
    <xf numFmtId="215" fontId="278" fillId="52" borderId="80" xfId="17215" applyNumberFormat="1" applyFont="1" applyFill="1" applyBorder="1" applyAlignment="1">
      <alignment horizontal="right" vertical="center"/>
    </xf>
    <xf numFmtId="215" fontId="274" fillId="52" borderId="80" xfId="0" applyNumberFormat="1" applyFont="1" applyFill="1" applyBorder="1" applyAlignment="1">
      <alignment horizontal="right" vertical="center"/>
    </xf>
    <xf numFmtId="215" fontId="273" fillId="52" borderId="81" xfId="0" applyNumberFormat="1" applyFont="1" applyFill="1" applyBorder="1" applyAlignment="1">
      <alignment horizontal="right" vertical="center"/>
    </xf>
    <xf numFmtId="215" fontId="109" fillId="52" borderId="81" xfId="0" applyNumberFormat="1" applyFont="1" applyFill="1" applyBorder="1" applyAlignment="1">
      <alignment horizontal="right" vertical="center"/>
    </xf>
    <xf numFmtId="178" fontId="273" fillId="52" borderId="80" xfId="41896" applyNumberFormat="1" applyFont="1" applyFill="1" applyBorder="1" applyAlignment="1">
      <alignment horizontal="right" vertical="center"/>
    </xf>
    <xf numFmtId="0" fontId="68" fillId="7" borderId="118" xfId="0" applyFont="1" applyFill="1" applyBorder="1" applyAlignment="1">
      <alignment horizontal="center"/>
    </xf>
    <xf numFmtId="0" fontId="68" fillId="7" borderId="117" xfId="0" applyFont="1" applyFill="1" applyBorder="1" applyAlignment="1">
      <alignment horizontal="center"/>
    </xf>
    <xf numFmtId="343" fontId="273" fillId="52" borderId="80" xfId="0" applyNumberFormat="1" applyFont="1" applyFill="1" applyBorder="1" applyAlignment="1">
      <alignment horizontal="right" vertical="center"/>
    </xf>
    <xf numFmtId="0" fontId="281" fillId="0" borderId="106" xfId="0" applyFont="1" applyFill="1" applyBorder="1" applyAlignment="1">
      <alignment vertical="top" wrapText="1"/>
    </xf>
    <xf numFmtId="167" fontId="281" fillId="7" borderId="106" xfId="0" applyNumberFormat="1" applyFont="1" applyFill="1" applyBorder="1" applyAlignment="1">
      <alignment vertical="top" wrapText="1"/>
    </xf>
    <xf numFmtId="173" fontId="280" fillId="0" borderId="28" xfId="0" applyNumberFormat="1" applyFont="1" applyFill="1" applyBorder="1" applyAlignment="1">
      <alignment vertical="top"/>
    </xf>
    <xf numFmtId="167" fontId="281" fillId="7" borderId="117" xfId="0" applyNumberFormat="1" applyFont="1" applyFill="1" applyBorder="1" applyAlignment="1">
      <alignment vertical="top" wrapText="1"/>
    </xf>
    <xf numFmtId="173" fontId="280" fillId="0" borderId="0" xfId="0" applyNumberFormat="1" applyFont="1"/>
    <xf numFmtId="178" fontId="281" fillId="7" borderId="71" xfId="41896" applyNumberFormat="1" applyFont="1" applyFill="1" applyBorder="1" applyAlignment="1">
      <alignment vertical="top"/>
    </xf>
    <xf numFmtId="178" fontId="281" fillId="7" borderId="69" xfId="41896" applyNumberFormat="1" applyFont="1" applyFill="1" applyBorder="1" applyAlignment="1">
      <alignment vertical="top" wrapText="1"/>
    </xf>
    <xf numFmtId="178" fontId="281" fillId="7" borderId="28" xfId="41896" applyNumberFormat="1" applyFont="1" applyFill="1" applyBorder="1" applyAlignment="1">
      <alignment vertical="top"/>
    </xf>
    <xf numFmtId="173" fontId="281" fillId="7" borderId="71" xfId="17201" applyNumberFormat="1" applyFont="1" applyFill="1" applyBorder="1" applyAlignment="1">
      <alignment vertical="top"/>
    </xf>
    <xf numFmtId="173" fontId="280" fillId="7" borderId="28" xfId="1" applyNumberFormat="1" applyFont="1" applyFill="1" applyBorder="1"/>
    <xf numFmtId="173" fontId="280" fillId="7" borderId="28" xfId="17201" applyNumberFormat="1" applyFont="1" applyFill="1" applyBorder="1" applyAlignment="1">
      <alignment vertical="top"/>
    </xf>
    <xf numFmtId="337" fontId="281" fillId="7" borderId="71" xfId="41896" applyNumberFormat="1" applyFont="1" applyFill="1" applyBorder="1" applyAlignment="1">
      <alignment vertical="top"/>
    </xf>
    <xf numFmtId="337" fontId="280" fillId="7" borderId="28" xfId="41896" applyNumberFormat="1" applyFont="1" applyFill="1" applyBorder="1"/>
    <xf numFmtId="337" fontId="280" fillId="7" borderId="28" xfId="41896" applyNumberFormat="1" applyFont="1" applyFill="1" applyBorder="1" applyAlignment="1">
      <alignment vertical="top"/>
    </xf>
    <xf numFmtId="167" fontId="61" fillId="13" borderId="115" xfId="8" applyNumberFormat="1" applyFont="1" applyFill="1" applyBorder="1"/>
    <xf numFmtId="278" fontId="61" fillId="13" borderId="115" xfId="8" applyNumberFormat="1" applyFont="1" applyFill="1" applyBorder="1"/>
    <xf numFmtId="278" fontId="273" fillId="52" borderId="115" xfId="0" applyNumberFormat="1" applyFont="1" applyFill="1" applyBorder="1" applyAlignment="1">
      <alignment horizontal="right" vertical="center"/>
    </xf>
    <xf numFmtId="9" fontId="0" fillId="0" borderId="0" xfId="41896" applyFont="1"/>
    <xf numFmtId="10" fontId="0" fillId="0" borderId="0" xfId="41896" applyNumberFormat="1" applyFont="1"/>
    <xf numFmtId="178" fontId="61" fillId="0" borderId="0" xfId="41896" applyNumberFormat="1" applyFont="1"/>
    <xf numFmtId="167" fontId="61" fillId="13" borderId="106" xfId="8" applyNumberFormat="1" applyFont="1" applyFill="1" applyBorder="1"/>
    <xf numFmtId="167" fontId="61" fillId="13" borderId="117" xfId="8" applyNumberFormat="1" applyFont="1" applyFill="1" applyBorder="1"/>
    <xf numFmtId="278" fontId="109" fillId="9" borderId="106" xfId="7" applyNumberFormat="1" applyFont="1" applyFill="1" applyBorder="1" applyAlignment="1">
      <alignment horizontal="right" vertical="center"/>
    </xf>
    <xf numFmtId="278" fontId="109" fillId="0" borderId="106" xfId="7" applyNumberFormat="1" applyFont="1" applyFill="1" applyBorder="1" applyAlignment="1">
      <alignment horizontal="right" vertical="center"/>
    </xf>
    <xf numFmtId="278" fontId="109" fillId="9" borderId="69" xfId="7" applyNumberFormat="1" applyFont="1" applyFill="1" applyBorder="1" applyAlignment="1">
      <alignment horizontal="right" vertical="center"/>
    </xf>
    <xf numFmtId="278" fontId="109" fillId="0" borderId="69" xfId="7" applyNumberFormat="1" applyFont="1" applyFill="1" applyBorder="1" applyAlignment="1">
      <alignment horizontal="right" vertical="center"/>
    </xf>
    <xf numFmtId="0" fontId="68" fillId="52" borderId="66" xfId="0" applyFont="1" applyFill="1" applyBorder="1" applyAlignment="1">
      <alignment horizontal="center"/>
    </xf>
    <xf numFmtId="0" fontId="68" fillId="52" borderId="70" xfId="0" applyFont="1" applyFill="1" applyBorder="1" applyAlignment="1">
      <alignment horizontal="center"/>
    </xf>
    <xf numFmtId="0" fontId="68" fillId="52" borderId="72" xfId="0" applyFont="1" applyFill="1" applyBorder="1" applyAlignment="1">
      <alignment horizontal="center"/>
    </xf>
    <xf numFmtId="0" fontId="306" fillId="0" borderId="0" xfId="0" applyFont="1"/>
    <xf numFmtId="167" fontId="84" fillId="7" borderId="115" xfId="0" applyNumberFormat="1" applyFont="1" applyFill="1" applyBorder="1" applyAlignment="1">
      <alignment vertical="top" wrapText="1"/>
    </xf>
    <xf numFmtId="0" fontId="68" fillId="52" borderId="115" xfId="0" applyFont="1" applyFill="1" applyBorder="1" applyAlignment="1">
      <alignment horizontal="center"/>
    </xf>
    <xf numFmtId="278" fontId="273" fillId="9" borderId="119" xfId="0" applyNumberFormat="1" applyFont="1" applyFill="1" applyBorder="1" applyAlignment="1">
      <alignment horizontal="right" vertical="center"/>
    </xf>
    <xf numFmtId="9" fontId="273" fillId="52" borderId="115" xfId="41896" applyFont="1" applyFill="1" applyBorder="1" applyAlignment="1">
      <alignment horizontal="right" vertical="center"/>
    </xf>
    <xf numFmtId="0" fontId="84" fillId="0" borderId="115" xfId="3189" applyFont="1" applyBorder="1" applyAlignment="1">
      <alignment horizontal="left" vertical="top" wrapText="1"/>
    </xf>
    <xf numFmtId="0" fontId="68" fillId="0" borderId="0" xfId="3189" applyFont="1"/>
    <xf numFmtId="0" fontId="84" fillId="0" borderId="0" xfId="3189" applyFont="1" applyAlignment="1">
      <alignment wrapText="1"/>
    </xf>
    <xf numFmtId="0" fontId="84" fillId="0" borderId="115" xfId="3189" applyFont="1" applyBorder="1" applyAlignment="1">
      <alignment wrapText="1"/>
    </xf>
    <xf numFmtId="167" fontId="84" fillId="7" borderId="115" xfId="3189" applyNumberFormat="1" applyFont="1" applyFill="1" applyBorder="1" applyAlignment="1">
      <alignment vertical="top"/>
    </xf>
    <xf numFmtId="0" fontId="61" fillId="0" borderId="115" xfId="3189" applyFont="1" applyBorder="1" applyAlignment="1">
      <alignment horizontal="left" vertical="top" wrapText="1"/>
    </xf>
    <xf numFmtId="0" fontId="61" fillId="0" borderId="115" xfId="3189" applyFont="1" applyBorder="1" applyAlignment="1">
      <alignment horizontal="center" vertical="center" wrapText="1"/>
    </xf>
    <xf numFmtId="173" fontId="61" fillId="0" borderId="115" xfId="3189" applyNumberFormat="1" applyFont="1" applyFill="1" applyBorder="1"/>
    <xf numFmtId="339" fontId="61" fillId="0" borderId="0" xfId="3189" applyNumberFormat="1" applyFont="1"/>
    <xf numFmtId="167" fontId="61" fillId="9" borderId="115" xfId="8" applyNumberFormat="1" applyFont="1" applyFill="1" applyBorder="1"/>
    <xf numFmtId="0" fontId="61" fillId="0" borderId="0" xfId="3189" applyFont="1" applyAlignment="1">
      <alignment horizontal="center" vertical="top"/>
    </xf>
    <xf numFmtId="0" fontId="61" fillId="0" borderId="0" xfId="3189" applyFont="1" applyAlignment="1">
      <alignment horizontal="center" vertical="center"/>
    </xf>
    <xf numFmtId="0" fontId="68" fillId="52" borderId="72" xfId="0" applyFont="1" applyFill="1" applyBorder="1" applyAlignment="1">
      <alignment horizontal="center"/>
    </xf>
    <xf numFmtId="173" fontId="281" fillId="0" borderId="111" xfId="0" applyNumberFormat="1" applyFont="1" applyBorder="1"/>
    <xf numFmtId="173" fontId="61" fillId="0" borderId="111" xfId="0" applyNumberFormat="1" applyFont="1" applyBorder="1"/>
    <xf numFmtId="278" fontId="273" fillId="0" borderId="78" xfId="0" applyNumberFormat="1" applyFont="1" applyFill="1" applyBorder="1" applyAlignment="1">
      <alignment horizontal="right" vertical="center"/>
    </xf>
    <xf numFmtId="278" fontId="273" fillId="0" borderId="69" xfId="0" applyNumberFormat="1" applyFont="1" applyFill="1" applyBorder="1" applyAlignment="1">
      <alignment horizontal="right" vertical="center"/>
    </xf>
    <xf numFmtId="215" fontId="273" fillId="0" borderId="78" xfId="0" applyNumberFormat="1" applyFont="1" applyFill="1" applyBorder="1" applyAlignment="1">
      <alignment horizontal="right" vertical="center"/>
    </xf>
    <xf numFmtId="215" fontId="109" fillId="0" borderId="78" xfId="0" applyNumberFormat="1" applyFont="1" applyFill="1" applyBorder="1" applyAlignment="1">
      <alignment horizontal="right" vertical="center"/>
    </xf>
    <xf numFmtId="215" fontId="273" fillId="0" borderId="69" xfId="0" applyNumberFormat="1" applyFont="1" applyFill="1" applyBorder="1" applyAlignment="1">
      <alignment horizontal="right" vertical="center"/>
    </xf>
    <xf numFmtId="215" fontId="109" fillId="0" borderId="69" xfId="0" applyNumberFormat="1" applyFont="1" applyFill="1" applyBorder="1" applyAlignment="1">
      <alignment horizontal="right" vertical="center"/>
    </xf>
    <xf numFmtId="9" fontId="109" fillId="0" borderId="78" xfId="17228" applyFont="1" applyFill="1" applyBorder="1" applyAlignment="1">
      <alignment horizontal="right" vertical="center"/>
    </xf>
    <xf numFmtId="9" fontId="273" fillId="0" borderId="78" xfId="17228" applyFont="1" applyFill="1" applyBorder="1" applyAlignment="1">
      <alignment horizontal="right" vertical="center"/>
    </xf>
    <xf numFmtId="9" fontId="109" fillId="0" borderId="69" xfId="17228" applyFont="1" applyFill="1" applyBorder="1" applyAlignment="1">
      <alignment horizontal="right" vertical="center"/>
    </xf>
    <xf numFmtId="9" fontId="273" fillId="0" borderId="69" xfId="17228" applyFont="1" applyFill="1" applyBorder="1" applyAlignment="1">
      <alignment horizontal="right" vertical="center"/>
    </xf>
    <xf numFmtId="336" fontId="109" fillId="0" borderId="78" xfId="0" applyNumberFormat="1" applyFont="1" applyFill="1" applyBorder="1" applyAlignment="1">
      <alignment horizontal="right" vertical="center"/>
    </xf>
    <xf numFmtId="336" fontId="273" fillId="0" borderId="78" xfId="0" applyNumberFormat="1" applyFont="1" applyFill="1" applyBorder="1" applyAlignment="1">
      <alignment horizontal="right" vertical="center"/>
    </xf>
    <xf numFmtId="336" fontId="109" fillId="0" borderId="69" xfId="0" applyNumberFormat="1" applyFont="1" applyFill="1" applyBorder="1" applyAlignment="1">
      <alignment horizontal="right" vertical="center"/>
    </xf>
    <xf numFmtId="336" fontId="273" fillId="0" borderId="69" xfId="0" applyNumberFormat="1" applyFont="1" applyFill="1" applyBorder="1" applyAlignment="1">
      <alignment horizontal="right" vertical="center"/>
    </xf>
    <xf numFmtId="337" fontId="109" fillId="0" borderId="78" xfId="17228" applyNumberFormat="1" applyFont="1" applyFill="1" applyBorder="1" applyAlignment="1">
      <alignment horizontal="right" vertical="center"/>
    </xf>
    <xf numFmtId="337" fontId="273" fillId="0" borderId="78" xfId="17228" applyNumberFormat="1" applyFont="1" applyFill="1" applyBorder="1" applyAlignment="1">
      <alignment horizontal="right" vertical="center"/>
    </xf>
    <xf numFmtId="337" fontId="109" fillId="0" borderId="69" xfId="17228" applyNumberFormat="1" applyFont="1" applyFill="1" applyBorder="1" applyAlignment="1">
      <alignment horizontal="right" vertical="center"/>
    </xf>
    <xf numFmtId="337" fontId="273" fillId="0" borderId="69" xfId="17228" applyNumberFormat="1" applyFont="1" applyFill="1" applyBorder="1" applyAlignment="1">
      <alignment horizontal="right" vertical="center"/>
    </xf>
    <xf numFmtId="205" fontId="84" fillId="7" borderId="99" xfId="0" applyNumberFormat="1" applyFont="1" applyFill="1" applyBorder="1" applyAlignment="1">
      <alignment vertical="top"/>
    </xf>
    <xf numFmtId="205" fontId="84" fillId="7" borderId="71" xfId="0" applyNumberFormat="1" applyFont="1" applyFill="1" applyBorder="1" applyAlignment="1">
      <alignment vertical="top"/>
    </xf>
    <xf numFmtId="205" fontId="272" fillId="7" borderId="71" xfId="0" applyNumberFormat="1" applyFont="1" applyFill="1" applyBorder="1" applyAlignment="1">
      <alignment vertical="top"/>
    </xf>
    <xf numFmtId="205" fontId="84" fillId="7" borderId="80" xfId="0" applyNumberFormat="1" applyFont="1" applyFill="1" applyBorder="1" applyAlignment="1">
      <alignment vertical="top"/>
    </xf>
    <xf numFmtId="205" fontId="84" fillId="7" borderId="72" xfId="0" applyNumberFormat="1" applyFont="1" applyFill="1" applyBorder="1" applyAlignment="1">
      <alignment vertical="top"/>
    </xf>
    <xf numFmtId="205" fontId="84" fillId="7" borderId="28" xfId="0" applyNumberFormat="1" applyFont="1" applyFill="1" applyBorder="1" applyAlignment="1">
      <alignment vertical="top"/>
    </xf>
    <xf numFmtId="205" fontId="84" fillId="7" borderId="80" xfId="0" applyNumberFormat="1" applyFont="1" applyFill="1" applyBorder="1" applyAlignment="1">
      <alignment vertical="top" wrapText="1"/>
    </xf>
    <xf numFmtId="205" fontId="84" fillId="7" borderId="71" xfId="17201" applyNumberFormat="1" applyFont="1" applyFill="1" applyBorder="1" applyAlignment="1">
      <alignment vertical="top"/>
    </xf>
    <xf numFmtId="205" fontId="281" fillId="7" borderId="106" xfId="0" applyNumberFormat="1" applyFont="1" applyFill="1" applyBorder="1" applyAlignment="1">
      <alignment vertical="top" wrapText="1"/>
    </xf>
    <xf numFmtId="205" fontId="68" fillId="7" borderId="102" xfId="0" applyNumberFormat="1" applyFont="1" applyFill="1" applyBorder="1"/>
    <xf numFmtId="205" fontId="84" fillId="7" borderId="98" xfId="0" applyNumberFormat="1" applyFont="1" applyFill="1" applyBorder="1"/>
    <xf numFmtId="205" fontId="84" fillId="7" borderId="77" xfId="0" applyNumberFormat="1" applyFont="1" applyFill="1" applyBorder="1"/>
    <xf numFmtId="167" fontId="61" fillId="7" borderId="106" xfId="8" applyNumberFormat="1" applyFont="1" applyFill="1" applyBorder="1"/>
    <xf numFmtId="167" fontId="61" fillId="7" borderId="108" xfId="8" applyNumberFormat="1" applyFont="1" applyFill="1" applyBorder="1"/>
    <xf numFmtId="167" fontId="61" fillId="7" borderId="117" xfId="8" applyNumberFormat="1" applyFont="1" applyFill="1" applyBorder="1"/>
    <xf numFmtId="167" fontId="61" fillId="7" borderId="119" xfId="8" applyNumberFormat="1" applyFont="1" applyFill="1" applyBorder="1"/>
    <xf numFmtId="167" fontId="61" fillId="7" borderId="119" xfId="0" applyNumberFormat="1" applyFont="1" applyFill="1" applyBorder="1" applyAlignment="1">
      <alignment vertical="top"/>
    </xf>
    <xf numFmtId="167" fontId="272" fillId="7" borderId="118" xfId="0" applyNumberFormat="1" applyFont="1" applyFill="1" applyBorder="1" applyAlignment="1">
      <alignment vertical="top"/>
    </xf>
    <xf numFmtId="167" fontId="298" fillId="7" borderId="117" xfId="8" applyNumberFormat="1" applyFont="1" applyFill="1" applyBorder="1"/>
    <xf numFmtId="167" fontId="298" fillId="7" borderId="119" xfId="8" applyNumberFormat="1" applyFont="1" applyFill="1" applyBorder="1"/>
    <xf numFmtId="167" fontId="298" fillId="7" borderId="119" xfId="0" applyNumberFormat="1" applyFont="1" applyFill="1" applyBorder="1" applyAlignment="1">
      <alignment vertical="top"/>
    </xf>
    <xf numFmtId="167" fontId="298" fillId="7" borderId="69" xfId="8" applyNumberFormat="1" applyFont="1" applyFill="1" applyBorder="1"/>
    <xf numFmtId="167" fontId="298" fillId="7" borderId="70" xfId="8" applyNumberFormat="1" applyFont="1" applyFill="1" applyBorder="1"/>
    <xf numFmtId="167" fontId="84" fillId="7" borderId="117" xfId="0" applyNumberFormat="1" applyFont="1" applyFill="1" applyBorder="1" applyAlignment="1">
      <alignment vertical="top"/>
    </xf>
    <xf numFmtId="167" fontId="61" fillId="7" borderId="69" xfId="8" applyNumberFormat="1" applyFont="1" applyFill="1" applyBorder="1"/>
    <xf numFmtId="173" fontId="84" fillId="7" borderId="113" xfId="0" applyNumberFormat="1" applyFont="1" applyFill="1" applyBorder="1"/>
    <xf numFmtId="278" fontId="68" fillId="0" borderId="0" xfId="0" applyNumberFormat="1" applyFont="1"/>
    <xf numFmtId="167" fontId="61" fillId="7" borderId="70" xfId="8" applyNumberFormat="1" applyFont="1" applyFill="1" applyBorder="1"/>
    <xf numFmtId="167" fontId="84" fillId="7" borderId="115" xfId="8" applyNumberFormat="1" applyFont="1" applyFill="1" applyBorder="1"/>
    <xf numFmtId="167" fontId="84" fillId="7" borderId="113" xfId="8" applyNumberFormat="1" applyFont="1" applyFill="1" applyBorder="1"/>
    <xf numFmtId="167" fontId="281" fillId="7" borderId="118" xfId="0" applyNumberFormat="1" applyFont="1" applyFill="1" applyBorder="1" applyAlignment="1">
      <alignment vertical="top"/>
    </xf>
    <xf numFmtId="167" fontId="280" fillId="7" borderId="117" xfId="8" applyNumberFormat="1" applyFont="1" applyFill="1" applyBorder="1"/>
    <xf numFmtId="167" fontId="280" fillId="7" borderId="119" xfId="8" applyNumberFormat="1" applyFont="1" applyFill="1" applyBorder="1"/>
    <xf numFmtId="167" fontId="280" fillId="7" borderId="119" xfId="0" applyNumberFormat="1" applyFont="1" applyFill="1" applyBorder="1" applyAlignment="1">
      <alignment vertical="top"/>
    </xf>
    <xf numFmtId="181" fontId="84" fillId="0" borderId="0" xfId="0" applyNumberFormat="1" applyFont="1"/>
    <xf numFmtId="173" fontId="61" fillId="0" borderId="0" xfId="0" applyNumberFormat="1" applyFont="1" applyAlignment="1">
      <alignment horizontal="left"/>
    </xf>
    <xf numFmtId="173" fontId="280" fillId="0" borderId="0" xfId="0" applyNumberFormat="1" applyFont="1" applyAlignment="1">
      <alignment horizontal="left"/>
    </xf>
    <xf numFmtId="245" fontId="61" fillId="0" borderId="117" xfId="0" applyNumberFormat="1" applyFont="1" applyFill="1" applyBorder="1" applyAlignment="1">
      <alignment vertical="top"/>
    </xf>
    <xf numFmtId="0" fontId="0" fillId="0" borderId="0" xfId="0" applyAlignment="1">
      <alignment horizontal="center"/>
    </xf>
    <xf numFmtId="0" fontId="68" fillId="7" borderId="106" xfId="207" applyFont="1" applyFill="1" applyBorder="1" applyAlignment="1">
      <alignment horizontal="center" vertical="center" wrapText="1"/>
    </xf>
    <xf numFmtId="0" fontId="68" fillId="7" borderId="69" xfId="207" applyFont="1" applyFill="1" applyBorder="1" applyAlignment="1">
      <alignment horizontal="center" vertical="center" wrapText="1"/>
    </xf>
    <xf numFmtId="0" fontId="68" fillId="7" borderId="109" xfId="207" applyFont="1" applyFill="1" applyBorder="1" applyAlignment="1">
      <alignment horizontal="center" vertical="center"/>
    </xf>
    <xf numFmtId="0" fontId="68" fillId="7" borderId="107" xfId="207" applyFont="1" applyFill="1" applyBorder="1" applyAlignment="1">
      <alignment horizontal="center" vertical="center"/>
    </xf>
    <xf numFmtId="0" fontId="68" fillId="7" borderId="108" xfId="207" applyFont="1" applyFill="1" applyBorder="1" applyAlignment="1">
      <alignment horizontal="center" vertical="center"/>
    </xf>
    <xf numFmtId="0" fontId="68" fillId="7" borderId="72" xfId="207" applyFont="1" applyFill="1" applyBorder="1" applyAlignment="1">
      <alignment horizontal="center" vertical="center"/>
    </xf>
    <xf numFmtId="0" fontId="68" fillId="7" borderId="66" xfId="207" applyFont="1" applyFill="1" applyBorder="1" applyAlignment="1">
      <alignment horizontal="center" vertical="center"/>
    </xf>
    <xf numFmtId="0" fontId="68" fillId="7" borderId="70" xfId="207" applyFont="1" applyFill="1" applyBorder="1" applyAlignment="1">
      <alignment horizontal="center" vertical="center"/>
    </xf>
    <xf numFmtId="0" fontId="1" fillId="0" borderId="0" xfId="207" applyFont="1"/>
    <xf numFmtId="166" fontId="61" fillId="7" borderId="115" xfId="207" applyNumberFormat="1" applyFont="1" applyFill="1" applyBorder="1" applyAlignment="1">
      <alignment horizontal="center"/>
    </xf>
    <xf numFmtId="9" fontId="66" fillId="52" borderId="115" xfId="0" applyNumberFormat="1" applyFont="1" applyFill="1" applyBorder="1"/>
    <xf numFmtId="178" fontId="84" fillId="54" borderId="114" xfId="41896" applyNumberFormat="1" applyFont="1" applyFill="1" applyBorder="1" applyAlignment="1">
      <alignment horizontal="right"/>
    </xf>
    <xf numFmtId="278" fontId="61" fillId="13" borderId="101" xfId="1" applyNumberFormat="1" applyFont="1" applyFill="1" applyBorder="1"/>
    <xf numFmtId="9" fontId="61" fillId="13" borderId="101" xfId="41896" applyFont="1" applyFill="1" applyBorder="1"/>
    <xf numFmtId="178" fontId="61" fillId="13" borderId="101" xfId="41896" applyNumberFormat="1" applyFont="1" applyFill="1" applyBorder="1"/>
    <xf numFmtId="278" fontId="61" fillId="13" borderId="115" xfId="1" applyNumberFormat="1" applyFont="1" applyFill="1" applyBorder="1"/>
    <xf numFmtId="182" fontId="61" fillId="13" borderId="115" xfId="15534" applyNumberFormat="1" applyFont="1" applyFill="1" applyBorder="1"/>
    <xf numFmtId="180" fontId="84" fillId="13" borderId="115" xfId="15534" applyNumberFormat="1" applyFont="1" applyFill="1" applyBorder="1" applyAlignment="1">
      <alignment horizontal="center"/>
    </xf>
    <xf numFmtId="342" fontId="61" fillId="13" borderId="115" xfId="1" applyNumberFormat="1" applyFont="1" applyFill="1" applyBorder="1"/>
    <xf numFmtId="167" fontId="61" fillId="7" borderId="115" xfId="3189" applyNumberFormat="1" applyFont="1" applyFill="1" applyBorder="1"/>
    <xf numFmtId="345" fontId="61" fillId="13" borderId="115" xfId="15534" applyNumberFormat="1" applyFont="1" applyFill="1" applyBorder="1"/>
    <xf numFmtId="345" fontId="61" fillId="13" borderId="106" xfId="15534" applyNumberFormat="1" applyFont="1" applyFill="1" applyBorder="1"/>
    <xf numFmtId="345" fontId="84" fillId="7" borderId="116" xfId="3189" applyNumberFormat="1" applyFont="1" applyFill="1" applyBorder="1"/>
    <xf numFmtId="182" fontId="61" fillId="13" borderId="106" xfId="15534" applyNumberFormat="1" applyFont="1" applyFill="1" applyBorder="1"/>
    <xf numFmtId="182" fontId="84" fillId="7" borderId="116" xfId="3189" applyNumberFormat="1" applyFont="1" applyFill="1" applyBorder="1"/>
    <xf numFmtId="182" fontId="61" fillId="52" borderId="115" xfId="207" applyNumberFormat="1" applyFont="1" applyFill="1" applyBorder="1" applyAlignment="1">
      <alignment horizontal="center"/>
    </xf>
    <xf numFmtId="312" fontId="68" fillId="7" borderId="115" xfId="207" applyNumberFormat="1" applyFont="1" applyFill="1" applyBorder="1"/>
    <xf numFmtId="0" fontId="111" fillId="0" borderId="0" xfId="0" applyFont="1"/>
    <xf numFmtId="278" fontId="61" fillId="13" borderId="101" xfId="1" applyNumberFormat="1" applyFont="1" applyFill="1" applyBorder="1" applyAlignment="1">
      <alignment vertical="center"/>
    </xf>
    <xf numFmtId="342" fontId="278" fillId="52" borderId="77" xfId="1" applyNumberFormat="1" applyFont="1" applyFill="1" applyBorder="1" applyAlignment="1">
      <alignment horizontal="right" vertical="center"/>
    </xf>
    <xf numFmtId="342" fontId="273" fillId="52" borderId="80" xfId="1" applyNumberFormat="1" applyFont="1" applyFill="1" applyBorder="1" applyAlignment="1">
      <alignment horizontal="right" vertical="center"/>
    </xf>
    <xf numFmtId="278" fontId="109" fillId="52" borderId="113" xfId="0" applyNumberFormat="1" applyFont="1" applyFill="1" applyBorder="1" applyAlignment="1">
      <alignment horizontal="right" vertical="center"/>
    </xf>
    <xf numFmtId="164" fontId="273" fillId="9" borderId="80" xfId="0" applyNumberFormat="1" applyFont="1" applyFill="1" applyBorder="1" applyAlignment="1">
      <alignment horizontal="right" vertical="center"/>
    </xf>
    <xf numFmtId="173" fontId="61" fillId="0" borderId="118" xfId="0" applyNumberFormat="1" applyFont="1" applyFill="1" applyBorder="1" applyAlignment="1">
      <alignment vertical="top"/>
    </xf>
    <xf numFmtId="173" fontId="61" fillId="0" borderId="72" xfId="0" applyNumberFormat="1" applyFont="1" applyFill="1" applyBorder="1" applyAlignment="1">
      <alignment vertical="top"/>
    </xf>
    <xf numFmtId="245" fontId="280" fillId="0" borderId="118" xfId="0" applyNumberFormat="1" applyFont="1" applyFill="1" applyBorder="1" applyAlignment="1">
      <alignment vertical="top"/>
    </xf>
    <xf numFmtId="173" fontId="280" fillId="0" borderId="107" xfId="0" applyNumberFormat="1" applyFont="1" applyBorder="1"/>
    <xf numFmtId="181" fontId="84" fillId="7" borderId="117" xfId="0" applyNumberFormat="1" applyFont="1" applyFill="1" applyBorder="1" applyAlignment="1">
      <alignment vertical="top"/>
    </xf>
    <xf numFmtId="344" fontId="84" fillId="7" borderId="80" xfId="0" applyNumberFormat="1" applyFont="1" applyFill="1" applyBorder="1" applyAlignment="1">
      <alignment vertical="top"/>
    </xf>
    <xf numFmtId="344" fontId="68" fillId="7" borderId="80" xfId="0" applyNumberFormat="1" applyFont="1" applyFill="1" applyBorder="1"/>
    <xf numFmtId="178" fontId="84" fillId="54" borderId="115" xfId="5439" applyNumberFormat="1" applyFont="1" applyFill="1" applyBorder="1" applyAlignment="1">
      <alignment horizontal="right"/>
    </xf>
    <xf numFmtId="3" fontId="84" fillId="9" borderId="115" xfId="329" applyNumberFormat="1" applyFont="1" applyFill="1" applyBorder="1" applyAlignment="1">
      <alignment horizontal="right"/>
    </xf>
    <xf numFmtId="178" fontId="273" fillId="52" borderId="115" xfId="5439" applyNumberFormat="1" applyFont="1" applyFill="1" applyBorder="1" applyAlignment="1">
      <alignment horizontal="right" vertical="center"/>
    </xf>
    <xf numFmtId="340" fontId="68" fillId="52" borderId="115" xfId="8" applyNumberFormat="1" applyFont="1" applyFill="1" applyBorder="1" applyAlignment="1">
      <alignment horizontal="center" vertical="center" wrapText="1"/>
    </xf>
    <xf numFmtId="341" fontId="273" fillId="52" borderId="115" xfId="0" applyNumberFormat="1" applyFont="1" applyFill="1" applyBorder="1" applyAlignment="1">
      <alignment horizontal="right" vertical="center"/>
    </xf>
    <xf numFmtId="341" fontId="273" fillId="9" borderId="0" xfId="0" applyNumberFormat="1" applyFont="1" applyFill="1" applyBorder="1" applyAlignment="1">
      <alignment horizontal="right" vertical="center"/>
    </xf>
    <xf numFmtId="341" fontId="273" fillId="9" borderId="13" xfId="0" applyNumberFormat="1" applyFont="1" applyFill="1" applyBorder="1" applyAlignment="1">
      <alignment horizontal="right" vertical="center"/>
    </xf>
    <xf numFmtId="0" fontId="68" fillId="52" borderId="72" xfId="0" applyFont="1" applyFill="1" applyBorder="1" applyAlignment="1">
      <alignment horizontal="center"/>
    </xf>
    <xf numFmtId="0" fontId="68" fillId="7" borderId="108" xfId="0" applyFont="1" applyFill="1" applyBorder="1" applyAlignment="1">
      <alignment vertical="center" wrapText="1"/>
    </xf>
    <xf numFmtId="0" fontId="68" fillId="7" borderId="70" xfId="0" applyFont="1" applyFill="1" applyBorder="1" applyAlignment="1">
      <alignment vertical="center" wrapText="1"/>
    </xf>
    <xf numFmtId="0" fontId="68" fillId="52" borderId="28" xfId="0" applyFont="1" applyFill="1" applyBorder="1" applyAlignment="1">
      <alignment horizontal="center"/>
    </xf>
    <xf numFmtId="0" fontId="68" fillId="0" borderId="0" xfId="0" applyFont="1" applyAlignment="1">
      <alignment wrapText="1"/>
    </xf>
    <xf numFmtId="0" fontId="61" fillId="0" borderId="28" xfId="0" applyFont="1" applyFill="1" applyBorder="1" applyAlignment="1">
      <alignment wrapText="1"/>
    </xf>
    <xf numFmtId="0" fontId="68" fillId="0" borderId="28" xfId="0" applyFont="1" applyFill="1" applyBorder="1" applyAlignment="1">
      <alignment wrapText="1"/>
    </xf>
    <xf numFmtId="0" fontId="0" fillId="0" borderId="0" xfId="0" applyAlignment="1">
      <alignment wrapText="1"/>
    </xf>
    <xf numFmtId="0" fontId="61" fillId="0" borderId="0" xfId="0" applyFont="1" applyAlignment="1">
      <alignment wrapText="1"/>
    </xf>
    <xf numFmtId="0" fontId="111" fillId="0" borderId="78" xfId="0" applyFont="1" applyFill="1" applyBorder="1" applyAlignment="1">
      <alignment wrapText="1"/>
    </xf>
    <xf numFmtId="0" fontId="68" fillId="0" borderId="0" xfId="0" applyFont="1" applyFill="1" applyBorder="1" applyAlignment="1">
      <alignment wrapText="1"/>
    </xf>
    <xf numFmtId="0" fontId="61" fillId="0" borderId="0" xfId="4" applyFont="1" applyBorder="1" applyAlignment="1" applyProtection="1">
      <alignment wrapText="1"/>
    </xf>
    <xf numFmtId="0" fontId="84" fillId="0" borderId="110" xfId="4" applyFont="1" applyBorder="1" applyAlignment="1" applyProtection="1">
      <alignment wrapText="1"/>
    </xf>
    <xf numFmtId="0" fontId="61" fillId="0" borderId="71" xfId="4" applyFont="1" applyFill="1" applyBorder="1" applyAlignment="1" applyProtection="1">
      <alignment wrapText="1"/>
    </xf>
    <xf numFmtId="0" fontId="61" fillId="0" borderId="28" xfId="4" applyFont="1" applyBorder="1" applyAlignment="1" applyProtection="1">
      <alignment wrapText="1"/>
    </xf>
    <xf numFmtId="0" fontId="300" fillId="0" borderId="0" xfId="41975" applyFont="1" applyAlignment="1">
      <alignment vertical="center" wrapText="1"/>
    </xf>
    <xf numFmtId="0" fontId="66" fillId="52" borderId="115" xfId="0" applyFont="1" applyFill="1" applyBorder="1" applyAlignment="1">
      <alignment wrapText="1"/>
    </xf>
    <xf numFmtId="173" fontId="280" fillId="7" borderId="106" xfId="0" applyNumberFormat="1" applyFont="1" applyFill="1" applyBorder="1" applyAlignment="1">
      <alignment vertical="top"/>
    </xf>
    <xf numFmtId="173" fontId="281" fillId="7" borderId="106" xfId="0" applyNumberFormat="1" applyFont="1" applyFill="1" applyBorder="1" applyAlignment="1">
      <alignment vertical="top"/>
    </xf>
    <xf numFmtId="173" fontId="280" fillId="7" borderId="117" xfId="0" applyNumberFormat="1" applyFont="1" applyFill="1" applyBorder="1" applyAlignment="1">
      <alignment vertical="top"/>
    </xf>
    <xf numFmtId="173" fontId="281" fillId="7" borderId="117" xfId="0" applyNumberFormat="1" applyFont="1" applyFill="1" applyBorder="1" applyAlignment="1">
      <alignment vertical="top"/>
    </xf>
    <xf numFmtId="173" fontId="280" fillId="7" borderId="69" xfId="0" applyNumberFormat="1" applyFont="1" applyFill="1" applyBorder="1" applyAlignment="1">
      <alignment vertical="top"/>
    </xf>
    <xf numFmtId="278" fontId="109" fillId="0" borderId="106" xfId="0" applyNumberFormat="1" applyFont="1" applyFill="1" applyBorder="1" applyAlignment="1">
      <alignment horizontal="right" vertical="center"/>
    </xf>
    <xf numFmtId="278" fontId="273" fillId="0" borderId="106" xfId="0" applyNumberFormat="1" applyFont="1" applyFill="1" applyBorder="1" applyAlignment="1">
      <alignment horizontal="right" vertical="center"/>
    </xf>
    <xf numFmtId="164" fontId="278" fillId="52" borderId="113" xfId="17215" applyFont="1" applyFill="1" applyBorder="1" applyAlignment="1">
      <alignment horizontal="right" vertical="center"/>
    </xf>
    <xf numFmtId="278" fontId="274" fillId="52" borderId="115" xfId="0" applyNumberFormat="1" applyFont="1" applyFill="1" applyBorder="1" applyAlignment="1">
      <alignment horizontal="right" vertical="center"/>
    </xf>
    <xf numFmtId="278" fontId="109" fillId="52" borderId="115" xfId="0" applyNumberFormat="1" applyFont="1" applyFill="1" applyBorder="1" applyAlignment="1">
      <alignment horizontal="right" vertical="center"/>
    </xf>
    <xf numFmtId="0" fontId="107" fillId="0" borderId="115" xfId="0" applyFont="1" applyBorder="1" applyAlignment="1">
      <alignment vertical="center"/>
    </xf>
    <xf numFmtId="9" fontId="273" fillId="52" borderId="115" xfId="5439" applyFont="1" applyFill="1" applyBorder="1" applyAlignment="1">
      <alignment horizontal="right" vertical="center"/>
    </xf>
    <xf numFmtId="278" fontId="273" fillId="103" borderId="115" xfId="0" applyNumberFormat="1" applyFont="1" applyFill="1" applyBorder="1" applyAlignment="1">
      <alignment horizontal="right" vertical="center"/>
    </xf>
    <xf numFmtId="341" fontId="273" fillId="103" borderId="115" xfId="0" applyNumberFormat="1" applyFont="1" applyFill="1" applyBorder="1" applyAlignment="1">
      <alignment horizontal="right" vertical="center"/>
    </xf>
    <xf numFmtId="10" fontId="84" fillId="54" borderId="115" xfId="5439" applyNumberFormat="1" applyFont="1" applyFill="1" applyBorder="1" applyAlignment="1">
      <alignment horizontal="right"/>
    </xf>
    <xf numFmtId="0" fontId="294" fillId="0" borderId="0" xfId="41940" applyAlignment="1" applyProtection="1"/>
    <xf numFmtId="338" fontId="61" fillId="0" borderId="0" xfId="0" applyNumberFormat="1" applyFont="1"/>
    <xf numFmtId="340" fontId="273" fillId="52" borderId="80" xfId="0" applyNumberFormat="1" applyFont="1" applyFill="1" applyBorder="1" applyAlignment="1">
      <alignment horizontal="right" vertical="center"/>
    </xf>
    <xf numFmtId="340" fontId="273" fillId="52" borderId="80" xfId="1" applyNumberFormat="1" applyFont="1" applyFill="1" applyBorder="1" applyAlignment="1">
      <alignment horizontal="right" vertical="center"/>
    </xf>
    <xf numFmtId="340" fontId="61" fillId="13" borderId="101" xfId="1" applyNumberFormat="1" applyFont="1" applyFill="1" applyBorder="1"/>
    <xf numFmtId="340" fontId="278" fillId="52" borderId="77" xfId="17215" applyNumberFormat="1" applyFont="1" applyFill="1" applyBorder="1" applyAlignment="1">
      <alignment horizontal="right" vertical="center"/>
    </xf>
    <xf numFmtId="167" fontId="61" fillId="13" borderId="101" xfId="1" applyNumberFormat="1" applyFont="1" applyFill="1" applyBorder="1"/>
    <xf numFmtId="167" fontId="273" fillId="52" borderId="80" xfId="0" applyNumberFormat="1" applyFont="1" applyFill="1" applyBorder="1" applyAlignment="1">
      <alignment horizontal="right" vertical="center"/>
    </xf>
    <xf numFmtId="0" fontId="58" fillId="3" borderId="2" xfId="0" applyFont="1" applyFill="1" applyBorder="1" applyAlignment="1">
      <alignment horizontal="center"/>
    </xf>
    <xf numFmtId="0" fontId="58" fillId="3" borderId="3" xfId="0" applyFont="1" applyFill="1" applyBorder="1" applyAlignment="1">
      <alignment horizontal="center"/>
    </xf>
    <xf numFmtId="0" fontId="58" fillId="4" borderId="3" xfId="0" applyFont="1" applyFill="1" applyBorder="1" applyAlignment="1">
      <alignment horizontal="center"/>
    </xf>
    <xf numFmtId="0" fontId="58" fillId="4" borderId="4" xfId="0" applyFont="1" applyFill="1" applyBorder="1" applyAlignment="1">
      <alignment horizontal="center"/>
    </xf>
    <xf numFmtId="0" fontId="61" fillId="0" borderId="0" xfId="3189" applyFont="1" applyAlignment="1">
      <alignment wrapText="1"/>
    </xf>
    <xf numFmtId="0" fontId="50" fillId="0" borderId="0" xfId="3189" applyAlignment="1">
      <alignment wrapText="1"/>
    </xf>
    <xf numFmtId="173" fontId="68" fillId="7" borderId="72" xfId="0" applyNumberFormat="1" applyFont="1" applyFill="1" applyBorder="1" applyAlignment="1">
      <alignment horizontal="center" vertical="center"/>
    </xf>
    <xf numFmtId="173" fontId="68" fillId="7" borderId="66" xfId="0" applyNumberFormat="1" applyFont="1" applyFill="1" applyBorder="1" applyAlignment="1">
      <alignment horizontal="center" vertical="center"/>
    </xf>
    <xf numFmtId="173" fontId="68" fillId="7" borderId="70" xfId="0" applyNumberFormat="1" applyFont="1" applyFill="1" applyBorder="1" applyAlignment="1">
      <alignment horizontal="center" vertical="center"/>
    </xf>
    <xf numFmtId="0" fontId="68" fillId="7" borderId="99" xfId="0" applyFont="1" applyFill="1" applyBorder="1" applyAlignment="1">
      <alignment horizontal="center" vertical="center" wrapText="1"/>
    </xf>
    <xf numFmtId="0" fontId="68" fillId="7" borderId="96" xfId="0" applyFont="1" applyFill="1" applyBorder="1" applyAlignment="1">
      <alignment horizontal="center" vertical="center" wrapText="1"/>
    </xf>
    <xf numFmtId="0" fontId="68" fillId="7" borderId="100" xfId="0" applyFont="1" applyFill="1" applyBorder="1" applyAlignment="1">
      <alignment horizontal="center" vertical="center" wrapText="1"/>
    </xf>
    <xf numFmtId="0" fontId="68" fillId="7" borderId="72" xfId="0" applyFont="1" applyFill="1" applyBorder="1" applyAlignment="1">
      <alignment horizontal="center" vertical="center" wrapText="1"/>
    </xf>
    <xf numFmtId="0" fontId="68" fillId="7" borderId="66" xfId="0" applyFont="1" applyFill="1" applyBorder="1" applyAlignment="1">
      <alignment horizontal="center" vertical="center" wrapText="1"/>
    </xf>
    <xf numFmtId="0" fontId="68" fillId="7" borderId="70" xfId="0" applyFont="1" applyFill="1" applyBorder="1" applyAlignment="1">
      <alignment horizontal="center" vertical="center" wrapText="1"/>
    </xf>
    <xf numFmtId="0" fontId="68" fillId="7" borderId="102" xfId="0" applyFont="1" applyFill="1" applyBorder="1" applyAlignment="1">
      <alignment horizontal="center" vertical="center" wrapText="1"/>
    </xf>
    <xf numFmtId="0" fontId="68" fillId="7" borderId="69" xfId="0" applyFont="1" applyFill="1" applyBorder="1" applyAlignment="1">
      <alignment horizontal="center" vertical="center" wrapText="1"/>
    </xf>
    <xf numFmtId="0" fontId="68" fillId="7" borderId="109" xfId="0" applyFont="1" applyFill="1" applyBorder="1" applyAlignment="1">
      <alignment horizontal="center" vertical="center" wrapText="1"/>
    </xf>
    <xf numFmtId="0" fontId="68" fillId="7" borderId="108" xfId="0" applyFont="1" applyFill="1" applyBorder="1" applyAlignment="1">
      <alignment horizontal="center" vertical="center" wrapText="1"/>
    </xf>
    <xf numFmtId="0" fontId="68" fillId="7" borderId="115" xfId="0" applyFont="1" applyFill="1" applyBorder="1" applyAlignment="1">
      <alignment horizontal="center" vertical="center"/>
    </xf>
    <xf numFmtId="0" fontId="68" fillId="7" borderId="108" xfId="0" applyFont="1" applyFill="1" applyBorder="1" applyAlignment="1">
      <alignment horizontal="center" wrapText="1"/>
    </xf>
    <xf numFmtId="0" fontId="68" fillId="7" borderId="119" xfId="0" applyFont="1" applyFill="1" applyBorder="1" applyAlignment="1">
      <alignment horizontal="center" wrapText="1"/>
    </xf>
    <xf numFmtId="0" fontId="68" fillId="7" borderId="70" xfId="0" applyFont="1" applyFill="1" applyBorder="1" applyAlignment="1">
      <alignment horizontal="center" wrapText="1"/>
    </xf>
    <xf numFmtId="0" fontId="68" fillId="7" borderId="107" xfId="0" applyFont="1" applyFill="1" applyBorder="1" applyAlignment="1">
      <alignment horizontal="center" vertical="center" wrapText="1"/>
    </xf>
    <xf numFmtId="0" fontId="68" fillId="7" borderId="115" xfId="0" applyFont="1" applyFill="1" applyBorder="1" applyAlignment="1">
      <alignment horizontal="center" vertical="center" wrapText="1"/>
    </xf>
    <xf numFmtId="0" fontId="68" fillId="52" borderId="115" xfId="0" applyFont="1" applyFill="1" applyBorder="1" applyAlignment="1">
      <alignment horizontal="center" vertical="center"/>
    </xf>
    <xf numFmtId="0" fontId="68" fillId="52" borderId="108" xfId="0" applyFont="1" applyFill="1" applyBorder="1" applyAlignment="1">
      <alignment horizontal="center" wrapText="1"/>
    </xf>
    <xf numFmtId="0" fontId="68" fillId="52" borderId="119" xfId="0" applyFont="1" applyFill="1" applyBorder="1" applyAlignment="1">
      <alignment horizontal="center" wrapText="1"/>
    </xf>
    <xf numFmtId="0" fontId="68" fillId="52" borderId="70" xfId="0" applyFont="1" applyFill="1" applyBorder="1" applyAlignment="1">
      <alignment horizontal="center" wrapText="1"/>
    </xf>
    <xf numFmtId="0" fontId="68" fillId="52" borderId="72" xfId="0" applyFont="1" applyFill="1" applyBorder="1" applyAlignment="1">
      <alignment horizontal="center" vertical="center"/>
    </xf>
    <xf numFmtId="0" fontId="68" fillId="52" borderId="66" xfId="0" applyFont="1" applyFill="1" applyBorder="1" applyAlignment="1">
      <alignment horizontal="center" vertical="center"/>
    </xf>
    <xf numFmtId="0" fontId="68" fillId="52" borderId="70" xfId="0" applyFont="1" applyFill="1" applyBorder="1" applyAlignment="1">
      <alignment horizontal="center" vertical="center"/>
    </xf>
    <xf numFmtId="0" fontId="68" fillId="52" borderId="80" xfId="0" applyFont="1" applyFill="1" applyBorder="1" applyAlignment="1">
      <alignment horizontal="center" vertical="center"/>
    </xf>
    <xf numFmtId="0" fontId="68" fillId="52" borderId="74" xfId="0" applyFont="1" applyFill="1" applyBorder="1" applyAlignment="1">
      <alignment horizontal="center"/>
    </xf>
    <xf numFmtId="0" fontId="68" fillId="52" borderId="79" xfId="0" applyFont="1" applyFill="1" applyBorder="1" applyAlignment="1">
      <alignment horizontal="center"/>
    </xf>
    <xf numFmtId="0" fontId="68" fillId="52" borderId="75" xfId="0" applyFont="1" applyFill="1" applyBorder="1" applyAlignment="1">
      <alignment horizontal="center"/>
    </xf>
    <xf numFmtId="0" fontId="68" fillId="52" borderId="72" xfId="0" applyFont="1" applyFill="1" applyBorder="1" applyAlignment="1">
      <alignment horizontal="center"/>
    </xf>
    <xf numFmtId="0" fontId="68" fillId="52" borderId="66" xfId="0" applyFont="1" applyFill="1" applyBorder="1" applyAlignment="1">
      <alignment horizontal="center"/>
    </xf>
    <xf numFmtId="0" fontId="68" fillId="52" borderId="70" xfId="0" applyFont="1" applyFill="1" applyBorder="1" applyAlignment="1">
      <alignment horizontal="center"/>
    </xf>
    <xf numFmtId="0" fontId="68" fillId="52" borderId="115" xfId="0" applyFont="1" applyFill="1" applyBorder="1" applyAlignment="1">
      <alignment horizontal="center" vertical="center" wrapText="1"/>
    </xf>
    <xf numFmtId="0" fontId="68" fillId="52" borderId="109" xfId="0" applyFont="1" applyFill="1" applyBorder="1" applyAlignment="1">
      <alignment horizontal="center" vertical="center" wrapText="1"/>
    </xf>
    <xf numFmtId="0" fontId="68" fillId="52" borderId="108" xfId="0" applyFont="1" applyFill="1" applyBorder="1" applyAlignment="1">
      <alignment horizontal="center" vertical="center" wrapText="1"/>
    </xf>
    <xf numFmtId="0" fontId="68" fillId="52" borderId="72" xfId="0" applyFont="1" applyFill="1" applyBorder="1" applyAlignment="1">
      <alignment horizontal="center" vertical="center" wrapText="1"/>
    </xf>
    <xf numFmtId="0" fontId="68" fillId="52" borderId="70" xfId="0" applyFont="1" applyFill="1" applyBorder="1" applyAlignment="1">
      <alignment horizontal="center" vertical="center" wrapText="1"/>
    </xf>
    <xf numFmtId="0" fontId="68" fillId="52" borderId="102" xfId="0" applyFont="1" applyFill="1" applyBorder="1" applyAlignment="1">
      <alignment horizontal="center" vertical="center" wrapText="1"/>
    </xf>
    <xf numFmtId="0" fontId="68" fillId="52" borderId="69" xfId="0" applyFont="1" applyFill="1" applyBorder="1" applyAlignment="1">
      <alignment horizontal="center" vertical="center" wrapText="1"/>
    </xf>
    <xf numFmtId="0" fontId="68" fillId="52" borderId="80" xfId="0" applyFont="1" applyFill="1" applyBorder="1" applyAlignment="1">
      <alignment horizontal="center"/>
    </xf>
    <xf numFmtId="0" fontId="68" fillId="52" borderId="80" xfId="0" applyFont="1" applyFill="1" applyBorder="1" applyAlignment="1">
      <alignment horizontal="center" wrapText="1"/>
    </xf>
    <xf numFmtId="0" fontId="68" fillId="52" borderId="96" xfId="0" applyFont="1" applyFill="1" applyBorder="1" applyAlignment="1">
      <alignment horizontal="center" vertical="center" wrapText="1"/>
    </xf>
    <xf numFmtId="0" fontId="68" fillId="52" borderId="100" xfId="0" applyFont="1" applyFill="1" applyBorder="1" applyAlignment="1">
      <alignment horizontal="center" vertical="center" wrapText="1"/>
    </xf>
    <xf numFmtId="0" fontId="68" fillId="52" borderId="66" xfId="0" applyFont="1" applyFill="1" applyBorder="1" applyAlignment="1">
      <alignment horizontal="center" vertical="center" wrapText="1"/>
    </xf>
    <xf numFmtId="0" fontId="68" fillId="52" borderId="101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left" vertical="top" wrapText="1"/>
    </xf>
    <xf numFmtId="0" fontId="84" fillId="52" borderId="112" xfId="0" applyFont="1" applyFill="1" applyBorder="1" applyAlignment="1">
      <alignment horizontal="center"/>
    </xf>
    <xf numFmtId="0" fontId="84" fillId="52" borderId="111" xfId="0" applyFont="1" applyFill="1" applyBorder="1" applyAlignment="1">
      <alignment horizontal="center"/>
    </xf>
    <xf numFmtId="0" fontId="84" fillId="52" borderId="104" xfId="0" applyFont="1" applyFill="1" applyBorder="1" applyAlignment="1">
      <alignment horizontal="center"/>
    </xf>
    <xf numFmtId="0" fontId="104" fillId="0" borderId="0" xfId="15533" applyNumberFormat="1" applyFont="1" applyAlignment="1" applyProtection="1">
      <alignment horizontal="left" vertical="top" wrapText="1"/>
    </xf>
    <xf numFmtId="0" fontId="84" fillId="0" borderId="112" xfId="15534" applyFont="1" applyBorder="1" applyAlignment="1">
      <alignment horizontal="left" vertical="center" wrapText="1"/>
    </xf>
    <xf numFmtId="0" fontId="84" fillId="0" borderId="111" xfId="15534" applyFont="1" applyBorder="1" applyAlignment="1">
      <alignment horizontal="left" vertical="center" wrapText="1"/>
    </xf>
    <xf numFmtId="0" fontId="68" fillId="7" borderId="106" xfId="207" applyFont="1" applyFill="1" applyBorder="1" applyAlignment="1">
      <alignment horizontal="center" vertical="center" wrapText="1"/>
    </xf>
    <xf numFmtId="0" fontId="68" fillId="7" borderId="69" xfId="207" applyFont="1" applyFill="1" applyBorder="1" applyAlignment="1">
      <alignment horizontal="center" vertical="center" wrapText="1"/>
    </xf>
    <xf numFmtId="0" fontId="68" fillId="7" borderId="109" xfId="207" applyFont="1" applyFill="1" applyBorder="1" applyAlignment="1">
      <alignment horizontal="center" vertical="center"/>
    </xf>
    <xf numFmtId="0" fontId="68" fillId="7" borderId="107" xfId="207" applyFont="1" applyFill="1" applyBorder="1" applyAlignment="1">
      <alignment horizontal="center" vertical="center"/>
    </xf>
    <xf numFmtId="0" fontId="68" fillId="7" borderId="108" xfId="207" applyFont="1" applyFill="1" applyBorder="1" applyAlignment="1">
      <alignment horizontal="center" vertical="center"/>
    </xf>
    <xf numFmtId="0" fontId="68" fillId="7" borderId="72" xfId="207" applyFont="1" applyFill="1" applyBorder="1" applyAlignment="1">
      <alignment horizontal="center" vertical="center"/>
    </xf>
    <xf numFmtId="0" fontId="68" fillId="7" borderId="66" xfId="207" applyFont="1" applyFill="1" applyBorder="1" applyAlignment="1">
      <alignment horizontal="center" vertical="center"/>
    </xf>
    <xf numFmtId="0" fontId="68" fillId="7" borderId="70" xfId="207" applyFont="1" applyFill="1" applyBorder="1" applyAlignment="1">
      <alignment horizontal="center" vertical="center"/>
    </xf>
  </cellXfs>
  <cellStyles count="42024">
    <cellStyle name=" 1" xfId="340"/>
    <cellStyle name=" 1 10" xfId="15787"/>
    <cellStyle name=" 1 10 2" xfId="15788"/>
    <cellStyle name=" 1 10 3" xfId="15789"/>
    <cellStyle name=" 1 10 4" xfId="15790"/>
    <cellStyle name=" 1 10 5" xfId="15791"/>
    <cellStyle name=" 1 10 6" xfId="15792"/>
    <cellStyle name=" 1 10 7" xfId="15793"/>
    <cellStyle name=" 1 10 8" xfId="15794"/>
    <cellStyle name=" 1 11" xfId="15795"/>
    <cellStyle name=" 1 11 2" xfId="15796"/>
    <cellStyle name=" 1 11 3" xfId="15797"/>
    <cellStyle name=" 1 11 4" xfId="15798"/>
    <cellStyle name=" 1 11 5" xfId="15799"/>
    <cellStyle name=" 1 11 6" xfId="15800"/>
    <cellStyle name=" 1 11 7" xfId="15801"/>
    <cellStyle name=" 1 11 8" xfId="15802"/>
    <cellStyle name=" 1 12" xfId="15803"/>
    <cellStyle name=" 1 12 2" xfId="15804"/>
    <cellStyle name=" 1 12 3" xfId="15805"/>
    <cellStyle name=" 1 12 4" xfId="15806"/>
    <cellStyle name=" 1 12 5" xfId="15807"/>
    <cellStyle name=" 1 12 6" xfId="15808"/>
    <cellStyle name=" 1 12 7" xfId="15809"/>
    <cellStyle name=" 1 12 8" xfId="15810"/>
    <cellStyle name=" 1 13" xfId="15811"/>
    <cellStyle name=" 1 13 2" xfId="15812"/>
    <cellStyle name=" 1 13 3" xfId="15813"/>
    <cellStyle name=" 1 13 4" xfId="15814"/>
    <cellStyle name=" 1 13 5" xfId="15815"/>
    <cellStyle name=" 1 13 6" xfId="15816"/>
    <cellStyle name=" 1 13 7" xfId="15817"/>
    <cellStyle name=" 1 13 8" xfId="15818"/>
    <cellStyle name=" 1 14" xfId="15819"/>
    <cellStyle name=" 1 14 2" xfId="15820"/>
    <cellStyle name=" 1 14 3" xfId="15821"/>
    <cellStyle name=" 1 14 4" xfId="15822"/>
    <cellStyle name=" 1 14 5" xfId="15823"/>
    <cellStyle name=" 1 14 6" xfId="15824"/>
    <cellStyle name=" 1 14 7" xfId="15825"/>
    <cellStyle name=" 1 14 8" xfId="15826"/>
    <cellStyle name=" 1 15" xfId="15827"/>
    <cellStyle name=" 1 15 2" xfId="15828"/>
    <cellStyle name=" 1 15 3" xfId="15829"/>
    <cellStyle name=" 1 15 4" xfId="15830"/>
    <cellStyle name=" 1 15 5" xfId="15831"/>
    <cellStyle name=" 1 15 6" xfId="15832"/>
    <cellStyle name=" 1 15 7" xfId="15833"/>
    <cellStyle name=" 1 15 8" xfId="15834"/>
    <cellStyle name=" 1 16" xfId="15835"/>
    <cellStyle name=" 1 16 2" xfId="15836"/>
    <cellStyle name=" 1 16 3" xfId="15837"/>
    <cellStyle name=" 1 16 4" xfId="15838"/>
    <cellStyle name=" 1 16 5" xfId="15839"/>
    <cellStyle name=" 1 16 6" xfId="15840"/>
    <cellStyle name=" 1 16 7" xfId="15841"/>
    <cellStyle name=" 1 16 8" xfId="15842"/>
    <cellStyle name=" 1 17" xfId="15843"/>
    <cellStyle name=" 1 17 2" xfId="15844"/>
    <cellStyle name=" 1 17 3" xfId="15845"/>
    <cellStyle name=" 1 17 4" xfId="15846"/>
    <cellStyle name=" 1 17 5" xfId="15847"/>
    <cellStyle name=" 1 17 6" xfId="15848"/>
    <cellStyle name=" 1 17 7" xfId="15849"/>
    <cellStyle name=" 1 17 8" xfId="15850"/>
    <cellStyle name=" 1 18" xfId="15851"/>
    <cellStyle name=" 1 18 2" xfId="15852"/>
    <cellStyle name=" 1 18 3" xfId="15853"/>
    <cellStyle name=" 1 18 4" xfId="15854"/>
    <cellStyle name=" 1 18 5" xfId="15855"/>
    <cellStyle name=" 1 18 6" xfId="15856"/>
    <cellStyle name=" 1 18 7" xfId="15857"/>
    <cellStyle name=" 1 18 8" xfId="15858"/>
    <cellStyle name=" 1 19" xfId="15859"/>
    <cellStyle name=" 1 19 2" xfId="15860"/>
    <cellStyle name=" 1 19 3" xfId="15861"/>
    <cellStyle name=" 1 19 4" xfId="15862"/>
    <cellStyle name=" 1 19 5" xfId="15863"/>
    <cellStyle name=" 1 19 6" xfId="15864"/>
    <cellStyle name=" 1 19 7" xfId="15865"/>
    <cellStyle name=" 1 19 8" xfId="15866"/>
    <cellStyle name=" 1 2" xfId="15867"/>
    <cellStyle name=" 1 2 10" xfId="15868"/>
    <cellStyle name=" 1 2 11" xfId="15869"/>
    <cellStyle name=" 1 2 12" xfId="15870"/>
    <cellStyle name=" 1 2 2" xfId="15871"/>
    <cellStyle name=" 1 2 2 2" xfId="15872"/>
    <cellStyle name=" 1 2 2 3" xfId="15873"/>
    <cellStyle name=" 1 2 2 4" xfId="15874"/>
    <cellStyle name=" 1 2 2 5" xfId="15875"/>
    <cellStyle name=" 1 2 2 6" xfId="15876"/>
    <cellStyle name=" 1 2 3" xfId="15877"/>
    <cellStyle name=" 1 2 3 2" xfId="15878"/>
    <cellStyle name=" 1 2 3 3" xfId="15879"/>
    <cellStyle name=" 1 2 3 4" xfId="15880"/>
    <cellStyle name=" 1 2 3 5" xfId="15881"/>
    <cellStyle name=" 1 2 3 6" xfId="15882"/>
    <cellStyle name=" 1 2 4" xfId="15883"/>
    <cellStyle name=" 1 2 4 2" xfId="15884"/>
    <cellStyle name=" 1 2 4 3" xfId="15885"/>
    <cellStyle name=" 1 2 4 4" xfId="15886"/>
    <cellStyle name=" 1 2 4 5" xfId="15887"/>
    <cellStyle name=" 1 2 4 6" xfId="15888"/>
    <cellStyle name=" 1 2 5" xfId="15889"/>
    <cellStyle name=" 1 2 5 2" xfId="15890"/>
    <cellStyle name=" 1 2 5 3" xfId="15891"/>
    <cellStyle name=" 1 2 5 4" xfId="15892"/>
    <cellStyle name=" 1 2 5 5" xfId="15893"/>
    <cellStyle name=" 1 2 5 6" xfId="15894"/>
    <cellStyle name=" 1 2 6" xfId="15895"/>
    <cellStyle name=" 1 2 6 2" xfId="15896"/>
    <cellStyle name=" 1 2 6 3" xfId="15897"/>
    <cellStyle name=" 1 2 6 4" xfId="15898"/>
    <cellStyle name=" 1 2 6 5" xfId="15899"/>
    <cellStyle name=" 1 2 7" xfId="15900"/>
    <cellStyle name=" 1 2 8" xfId="15901"/>
    <cellStyle name=" 1 2 9" xfId="15902"/>
    <cellStyle name=" 1 20" xfId="15903"/>
    <cellStyle name=" 1 20 2" xfId="15904"/>
    <cellStyle name=" 1 20 3" xfId="15905"/>
    <cellStyle name=" 1 20 4" xfId="15906"/>
    <cellStyle name=" 1 20 5" xfId="15907"/>
    <cellStyle name=" 1 20 6" xfId="15908"/>
    <cellStyle name=" 1 20 7" xfId="15909"/>
    <cellStyle name=" 1 20 8" xfId="15910"/>
    <cellStyle name=" 1 21" xfId="15911"/>
    <cellStyle name=" 1 21 2" xfId="15912"/>
    <cellStyle name=" 1 21 3" xfId="15913"/>
    <cellStyle name=" 1 21 4" xfId="15914"/>
    <cellStyle name=" 1 21 5" xfId="15915"/>
    <cellStyle name=" 1 21 6" xfId="15916"/>
    <cellStyle name=" 1 21 7" xfId="15917"/>
    <cellStyle name=" 1 21 8" xfId="15918"/>
    <cellStyle name=" 1 22" xfId="15919"/>
    <cellStyle name=" 1 22 2" xfId="15920"/>
    <cellStyle name=" 1 22 3" xfId="15921"/>
    <cellStyle name=" 1 22 4" xfId="15922"/>
    <cellStyle name=" 1 22 5" xfId="15923"/>
    <cellStyle name=" 1 22 6" xfId="15924"/>
    <cellStyle name=" 1 22 7" xfId="15925"/>
    <cellStyle name=" 1 22 8" xfId="15926"/>
    <cellStyle name=" 1 23" xfId="15927"/>
    <cellStyle name=" 1 23 2" xfId="15928"/>
    <cellStyle name=" 1 23 3" xfId="15929"/>
    <cellStyle name=" 1 23 4" xfId="15930"/>
    <cellStyle name=" 1 23 5" xfId="15931"/>
    <cellStyle name=" 1 23 6" xfId="15932"/>
    <cellStyle name=" 1 23 7" xfId="15933"/>
    <cellStyle name=" 1 23 8" xfId="15934"/>
    <cellStyle name=" 1 24" xfId="15935"/>
    <cellStyle name=" 1 24 2" xfId="15936"/>
    <cellStyle name=" 1 24 3" xfId="15937"/>
    <cellStyle name=" 1 24 4" xfId="15938"/>
    <cellStyle name=" 1 24 5" xfId="15939"/>
    <cellStyle name=" 1 25" xfId="15940"/>
    <cellStyle name=" 1 25 2" xfId="15941"/>
    <cellStyle name=" 1 25 3" xfId="15942"/>
    <cellStyle name=" 1 25 4" xfId="15943"/>
    <cellStyle name=" 1 25 5" xfId="15944"/>
    <cellStyle name=" 1 3" xfId="15945"/>
    <cellStyle name=" 1 3 10" xfId="15946"/>
    <cellStyle name=" 1 3 11" xfId="15947"/>
    <cellStyle name=" 1 3 2" xfId="15948"/>
    <cellStyle name=" 1 3 2 2" xfId="15949"/>
    <cellStyle name=" 1 3 2 3" xfId="15950"/>
    <cellStyle name=" 1 3 2 4" xfId="15951"/>
    <cellStyle name=" 1 3 2 5" xfId="15952"/>
    <cellStyle name=" 1 3 2 6" xfId="15953"/>
    <cellStyle name=" 1 3 3" xfId="15954"/>
    <cellStyle name=" 1 3 3 2" xfId="15955"/>
    <cellStyle name=" 1 3 3 3" xfId="15956"/>
    <cellStyle name=" 1 3 3 4" xfId="15957"/>
    <cellStyle name=" 1 3 3 5" xfId="15958"/>
    <cellStyle name=" 1 3 3 6" xfId="15959"/>
    <cellStyle name=" 1 3 4" xfId="15960"/>
    <cellStyle name=" 1 3 4 2" xfId="15961"/>
    <cellStyle name=" 1 3 4 3" xfId="15962"/>
    <cellStyle name=" 1 3 4 4" xfId="15963"/>
    <cellStyle name=" 1 3 4 5" xfId="15964"/>
    <cellStyle name=" 1 3 4 6" xfId="15965"/>
    <cellStyle name=" 1 3 5" xfId="15966"/>
    <cellStyle name=" 1 3 5 2" xfId="15967"/>
    <cellStyle name=" 1 3 5 3" xfId="15968"/>
    <cellStyle name=" 1 3 5 4" xfId="15969"/>
    <cellStyle name=" 1 3 5 5" xfId="15970"/>
    <cellStyle name=" 1 3 5 6" xfId="15971"/>
    <cellStyle name=" 1 3 6" xfId="15972"/>
    <cellStyle name=" 1 3 7" xfId="15973"/>
    <cellStyle name=" 1 3 8" xfId="15974"/>
    <cellStyle name=" 1 3 9" xfId="15975"/>
    <cellStyle name=" 1 4" xfId="15976"/>
    <cellStyle name=" 1 4 2" xfId="15977"/>
    <cellStyle name=" 1 4 3" xfId="15978"/>
    <cellStyle name=" 1 4 4" xfId="15979"/>
    <cellStyle name=" 1 4 5" xfId="15980"/>
    <cellStyle name=" 1 4 6" xfId="15981"/>
    <cellStyle name=" 1 4 7" xfId="15982"/>
    <cellStyle name=" 1 4 8" xfId="15983"/>
    <cellStyle name=" 1 5" xfId="15984"/>
    <cellStyle name=" 1 5 2" xfId="15985"/>
    <cellStyle name=" 1 5 3" xfId="15986"/>
    <cellStyle name=" 1 5 4" xfId="15987"/>
    <cellStyle name=" 1 5 5" xfId="15988"/>
    <cellStyle name=" 1 5 6" xfId="15989"/>
    <cellStyle name=" 1 5 7" xfId="15990"/>
    <cellStyle name=" 1 5 8" xfId="15991"/>
    <cellStyle name=" 1 6" xfId="15992"/>
    <cellStyle name=" 1 6 2" xfId="15993"/>
    <cellStyle name=" 1 6 3" xfId="15994"/>
    <cellStyle name=" 1 6 4" xfId="15995"/>
    <cellStyle name=" 1 6 5" xfId="15996"/>
    <cellStyle name=" 1 6 6" xfId="15997"/>
    <cellStyle name=" 1 6 7" xfId="15998"/>
    <cellStyle name=" 1 6 8" xfId="15999"/>
    <cellStyle name=" 1 7" xfId="16000"/>
    <cellStyle name=" 1 7 2" xfId="16001"/>
    <cellStyle name=" 1 7 3" xfId="16002"/>
    <cellStyle name=" 1 7 4" xfId="16003"/>
    <cellStyle name=" 1 7 5" xfId="16004"/>
    <cellStyle name=" 1 7 6" xfId="16005"/>
    <cellStyle name=" 1 7 7" xfId="16006"/>
    <cellStyle name=" 1 7 8" xfId="16007"/>
    <cellStyle name=" 1 8" xfId="16008"/>
    <cellStyle name=" 1 8 2" xfId="16009"/>
    <cellStyle name=" 1 8 3" xfId="16010"/>
    <cellStyle name=" 1 8 4" xfId="16011"/>
    <cellStyle name=" 1 8 5" xfId="16012"/>
    <cellStyle name=" 1 8 6" xfId="16013"/>
    <cellStyle name=" 1 8 7" xfId="16014"/>
    <cellStyle name=" 1 8 8" xfId="16015"/>
    <cellStyle name=" 1 9" xfId="16016"/>
    <cellStyle name=" 1 9 2" xfId="16017"/>
    <cellStyle name=" 1 9 3" xfId="16018"/>
    <cellStyle name=" 1 9 4" xfId="16019"/>
    <cellStyle name=" 1 9 5" xfId="16020"/>
    <cellStyle name=" 1 9 6" xfId="16021"/>
    <cellStyle name=" 1 9 7" xfId="16022"/>
    <cellStyle name=" 1 9 8" xfId="16023"/>
    <cellStyle name=" 2" xfId="2292"/>
    <cellStyle name=" 3" xfId="2293"/>
    <cellStyle name="$" xfId="2294"/>
    <cellStyle name="$ BOX" xfId="15738"/>
    <cellStyle name="$_DCF Shell 2" xfId="2295"/>
    <cellStyle name="$_DCF Shell 2_Draft RIIO plan presentation template - Customer Opsx Centre V7" xfId="2296"/>
    <cellStyle name="$_DCF Shell 2_Spreadsheet to populate plan slides 120810" xfId="2297"/>
    <cellStyle name="$_DCF Shell 2_SS templates" xfId="2298"/>
    <cellStyle name="$_DCF Shell 2_Total summary" xfId="2299"/>
    <cellStyle name="$_Marathon SOP Backup_v10" xfId="2300"/>
    <cellStyle name="$_Model_Sep_2_02" xfId="2301"/>
    <cellStyle name="$_Pipeline Model v1 (09_09_02) v3" xfId="2302"/>
    <cellStyle name="$_Pipeline Model v1 (09_09_02) v3_Draft RIIO plan presentation template - Customer Opsx Centre V7" xfId="2303"/>
    <cellStyle name="$_Pipeline Model v1 (09_09_02) v3_Spreadsheet to populate plan slides 120810" xfId="2304"/>
    <cellStyle name="$_Pipeline Model v1 (09_09_02) v3_SS templates" xfId="2305"/>
    <cellStyle name="$_Pipeline Model v1 (09_09_02) v3_Total summary" xfId="2306"/>
    <cellStyle name="$1000s (0)" xfId="2307"/>
    <cellStyle name="$m" xfId="2308"/>
    <cellStyle name="$q" xfId="2309"/>
    <cellStyle name="$q*" xfId="2310"/>
    <cellStyle name="$qA" xfId="2311"/>
    <cellStyle name="$qRange" xfId="2312"/>
    <cellStyle name="%" xfId="211"/>
    <cellStyle name="% 10" xfId="341"/>
    <cellStyle name="% 10 2" xfId="342"/>
    <cellStyle name="% 10 2 2" xfId="15540"/>
    <cellStyle name="% 100" xfId="17261"/>
    <cellStyle name="% 101" xfId="17262"/>
    <cellStyle name="% 102" xfId="17263"/>
    <cellStyle name="% 103" xfId="17264"/>
    <cellStyle name="% 104" xfId="17265"/>
    <cellStyle name="% 105" xfId="17266"/>
    <cellStyle name="% 106" xfId="17267"/>
    <cellStyle name="% 107" xfId="17268"/>
    <cellStyle name="% 108" xfId="17269"/>
    <cellStyle name="% 109" xfId="17270"/>
    <cellStyle name="% 11" xfId="343"/>
    <cellStyle name="% 110" xfId="17271"/>
    <cellStyle name="% 111" xfId="17272"/>
    <cellStyle name="% 112" xfId="17273"/>
    <cellStyle name="% 113" xfId="17274"/>
    <cellStyle name="% 12" xfId="344"/>
    <cellStyle name="% 13" xfId="345"/>
    <cellStyle name="% 14" xfId="346"/>
    <cellStyle name="% 15" xfId="347"/>
    <cellStyle name="% 16" xfId="348"/>
    <cellStyle name="% 17" xfId="349"/>
    <cellStyle name="% 18" xfId="350"/>
    <cellStyle name="% 19" xfId="351"/>
    <cellStyle name="% 2" xfId="212"/>
    <cellStyle name="% 2 10" xfId="352"/>
    <cellStyle name="% 2 11" xfId="353"/>
    <cellStyle name="% 2 12" xfId="354"/>
    <cellStyle name="% 2 13" xfId="355"/>
    <cellStyle name="% 2 14" xfId="356"/>
    <cellStyle name="% 2 15" xfId="357"/>
    <cellStyle name="% 2 16" xfId="358"/>
    <cellStyle name="% 2 17" xfId="359"/>
    <cellStyle name="% 2 18" xfId="360"/>
    <cellStyle name="% 2 19" xfId="361"/>
    <cellStyle name="% 2 2" xfId="10"/>
    <cellStyle name="% 2 2 2" xfId="205"/>
    <cellStyle name="% 2 2 2 2" xfId="2313"/>
    <cellStyle name="% 2 2 2 3" xfId="16024"/>
    <cellStyle name="% 2 2 2 4" xfId="16025"/>
    <cellStyle name="% 2 2 2 5" xfId="16026"/>
    <cellStyle name="% 2 2 2 6" xfId="16027"/>
    <cellStyle name="% 2 2 2 7" xfId="16028"/>
    <cellStyle name="% 2 2 2 8" xfId="16029"/>
    <cellStyle name="% 2 2 3" xfId="309"/>
    <cellStyle name="% 2 2 3 2" xfId="17233"/>
    <cellStyle name="% 2 2 3 3" xfId="17275"/>
    <cellStyle name="% 2 2 4" xfId="15533"/>
    <cellStyle name="% 2 2 4 2" xfId="15733"/>
    <cellStyle name="% 2 2 4 3" xfId="41920"/>
    <cellStyle name="% 2 2 4 4" xfId="42001"/>
    <cellStyle name="% 2 2_3.1.2 DB Pension Detail" xfId="362"/>
    <cellStyle name="% 2 20" xfId="363"/>
    <cellStyle name="% 2 21" xfId="364"/>
    <cellStyle name="% 2 22" xfId="365"/>
    <cellStyle name="% 2 23" xfId="366"/>
    <cellStyle name="% 2 24" xfId="367"/>
    <cellStyle name="% 2 25" xfId="368"/>
    <cellStyle name="% 2 26" xfId="369"/>
    <cellStyle name="% 2 27" xfId="370"/>
    <cellStyle name="% 2 28" xfId="371"/>
    <cellStyle name="% 2 29" xfId="372"/>
    <cellStyle name="% 2 3" xfId="373"/>
    <cellStyle name="% 2 30" xfId="374"/>
    <cellStyle name="% 2 31" xfId="375"/>
    <cellStyle name="% 2 32" xfId="376"/>
    <cellStyle name="% 2 33" xfId="377"/>
    <cellStyle name="% 2 34" xfId="378"/>
    <cellStyle name="% 2 35" xfId="379"/>
    <cellStyle name="% 2 36" xfId="380"/>
    <cellStyle name="% 2 37" xfId="381"/>
    <cellStyle name="% 2 38" xfId="382"/>
    <cellStyle name="% 2 39" xfId="383"/>
    <cellStyle name="% 2 4" xfId="384"/>
    <cellStyle name="% 2 40" xfId="385"/>
    <cellStyle name="% 2 41" xfId="386"/>
    <cellStyle name="% 2 42" xfId="387"/>
    <cellStyle name="% 2 43" xfId="388"/>
    <cellStyle name="% 2 44" xfId="389"/>
    <cellStyle name="% 2 45" xfId="390"/>
    <cellStyle name="% 2 46" xfId="391"/>
    <cellStyle name="% 2 47" xfId="392"/>
    <cellStyle name="% 2 5" xfId="393"/>
    <cellStyle name="% 2 6" xfId="394"/>
    <cellStyle name="% 2 7" xfId="395"/>
    <cellStyle name="% 2 8" xfId="396"/>
    <cellStyle name="% 2 9" xfId="397"/>
    <cellStyle name="% 2_1.3s Accounting C Costs Scots" xfId="398"/>
    <cellStyle name="% 20" xfId="399"/>
    <cellStyle name="% 21" xfId="400"/>
    <cellStyle name="% 22" xfId="401"/>
    <cellStyle name="% 23" xfId="402"/>
    <cellStyle name="% 24" xfId="403"/>
    <cellStyle name="% 25" xfId="404"/>
    <cellStyle name="% 26" xfId="405"/>
    <cellStyle name="% 27" xfId="406"/>
    <cellStyle name="% 28" xfId="407"/>
    <cellStyle name="% 29" xfId="408"/>
    <cellStyle name="% 3" xfId="409"/>
    <cellStyle name="% 3 10" xfId="17276"/>
    <cellStyle name="% 3 11" xfId="17277"/>
    <cellStyle name="% 3 12" xfId="17278"/>
    <cellStyle name="% 3 13" xfId="17279"/>
    <cellStyle name="% 3 14" xfId="17280"/>
    <cellStyle name="% 3 15" xfId="17281"/>
    <cellStyle name="% 3 16" xfId="17282"/>
    <cellStyle name="% 3 17" xfId="17283"/>
    <cellStyle name="% 3 18" xfId="17284"/>
    <cellStyle name="% 3 19" xfId="17285"/>
    <cellStyle name="% 3 2" xfId="410"/>
    <cellStyle name="% 3 2 10" xfId="17286"/>
    <cellStyle name="% 3 2 11" xfId="17287"/>
    <cellStyle name="% 3 2 12" xfId="17288"/>
    <cellStyle name="% 3 2 13" xfId="17289"/>
    <cellStyle name="% 3 2 14" xfId="17290"/>
    <cellStyle name="% 3 2 15" xfId="17291"/>
    <cellStyle name="% 3 2 16" xfId="17292"/>
    <cellStyle name="% 3 2 17" xfId="17293"/>
    <cellStyle name="% 3 2 18" xfId="17294"/>
    <cellStyle name="% 3 2 19" xfId="17295"/>
    <cellStyle name="% 3 2 2" xfId="17296"/>
    <cellStyle name="% 3 2 2 10" xfId="17297"/>
    <cellStyle name="% 3 2 2 11" xfId="17298"/>
    <cellStyle name="% 3 2 2 12" xfId="17299"/>
    <cellStyle name="% 3 2 2 13" xfId="17300"/>
    <cellStyle name="% 3 2 2 14" xfId="17301"/>
    <cellStyle name="% 3 2 2 15" xfId="17302"/>
    <cellStyle name="% 3 2 2 16" xfId="17303"/>
    <cellStyle name="% 3 2 2 17" xfId="17304"/>
    <cellStyle name="% 3 2 2 2" xfId="17305"/>
    <cellStyle name="% 3 2 2 3" xfId="17306"/>
    <cellStyle name="% 3 2 2 4" xfId="17307"/>
    <cellStyle name="% 3 2 2 5" xfId="17308"/>
    <cellStyle name="% 3 2 2 6" xfId="17309"/>
    <cellStyle name="% 3 2 2 7" xfId="17310"/>
    <cellStyle name="% 3 2 2 8" xfId="17311"/>
    <cellStyle name="% 3 2 2 9" xfId="17312"/>
    <cellStyle name="% 3 2 20" xfId="17313"/>
    <cellStyle name="% 3 2 21" xfId="17314"/>
    <cellStyle name="% 3 2 22" xfId="17315"/>
    <cellStyle name="% 3 2 23" xfId="17316"/>
    <cellStyle name="% 3 2 24" xfId="17317"/>
    <cellStyle name="% 3 2 25" xfId="17318"/>
    <cellStyle name="% 3 2 26" xfId="17319"/>
    <cellStyle name="% 3 2 27" xfId="17320"/>
    <cellStyle name="% 3 2 28" xfId="17321"/>
    <cellStyle name="% 3 2 29" xfId="17322"/>
    <cellStyle name="% 3 2 3" xfId="17323"/>
    <cellStyle name="% 3 2 30" xfId="17324"/>
    <cellStyle name="% 3 2 31" xfId="17325"/>
    <cellStyle name="% 3 2 32" xfId="17326"/>
    <cellStyle name="% 3 2 33" xfId="17327"/>
    <cellStyle name="% 3 2 34" xfId="17328"/>
    <cellStyle name="% 3 2 35" xfId="17329"/>
    <cellStyle name="% 3 2 36" xfId="17330"/>
    <cellStyle name="% 3 2 37" xfId="17331"/>
    <cellStyle name="% 3 2 38" xfId="17332"/>
    <cellStyle name="% 3 2 39" xfId="17333"/>
    <cellStyle name="% 3 2 4" xfId="17334"/>
    <cellStyle name="% 3 2 40" xfId="17335"/>
    <cellStyle name="% 3 2 41" xfId="17336"/>
    <cellStyle name="% 3 2 42" xfId="17337"/>
    <cellStyle name="% 3 2 43" xfId="17338"/>
    <cellStyle name="% 3 2 44" xfId="17339"/>
    <cellStyle name="% 3 2 45" xfId="17340"/>
    <cellStyle name="% 3 2 46" xfId="17341"/>
    <cellStyle name="% 3 2 47" xfId="17342"/>
    <cellStyle name="% 3 2 48" xfId="17343"/>
    <cellStyle name="% 3 2 49" xfId="17344"/>
    <cellStyle name="% 3 2 5" xfId="17345"/>
    <cellStyle name="% 3 2 50" xfId="17346"/>
    <cellStyle name="% 3 2 51" xfId="17347"/>
    <cellStyle name="% 3 2 52" xfId="17348"/>
    <cellStyle name="% 3 2 53" xfId="17349"/>
    <cellStyle name="% 3 2 54" xfId="17350"/>
    <cellStyle name="% 3 2 55" xfId="17351"/>
    <cellStyle name="% 3 2 56" xfId="17352"/>
    <cellStyle name="% 3 2 57" xfId="17353"/>
    <cellStyle name="% 3 2 58" xfId="17354"/>
    <cellStyle name="% 3 2 59" xfId="17355"/>
    <cellStyle name="% 3 2 6" xfId="17356"/>
    <cellStyle name="% 3 2 60" xfId="17357"/>
    <cellStyle name="% 3 2 61" xfId="17358"/>
    <cellStyle name="% 3 2 62" xfId="17359"/>
    <cellStyle name="% 3 2 63" xfId="17360"/>
    <cellStyle name="% 3 2 64" xfId="17361"/>
    <cellStyle name="% 3 2 65" xfId="17362"/>
    <cellStyle name="% 3 2 66" xfId="17363"/>
    <cellStyle name="% 3 2 67" xfId="17364"/>
    <cellStyle name="% 3 2 68" xfId="17365"/>
    <cellStyle name="% 3 2 69" xfId="17366"/>
    <cellStyle name="% 3 2 7" xfId="17367"/>
    <cellStyle name="% 3 2 70" xfId="17368"/>
    <cellStyle name="% 3 2 71" xfId="17369"/>
    <cellStyle name="% 3 2 72" xfId="17370"/>
    <cellStyle name="% 3 2 73" xfId="17371"/>
    <cellStyle name="% 3 2 74" xfId="17372"/>
    <cellStyle name="% 3 2 75" xfId="17373"/>
    <cellStyle name="% 3 2 76" xfId="17374"/>
    <cellStyle name="% 3 2 77" xfId="17375"/>
    <cellStyle name="% 3 2 78" xfId="17376"/>
    <cellStyle name="% 3 2 8" xfId="17377"/>
    <cellStyle name="% 3 2 9" xfId="17378"/>
    <cellStyle name="% 3 20" xfId="17379"/>
    <cellStyle name="% 3 21" xfId="17380"/>
    <cellStyle name="% 3 22" xfId="17381"/>
    <cellStyle name="% 3 23" xfId="17382"/>
    <cellStyle name="% 3 24" xfId="17383"/>
    <cellStyle name="% 3 25" xfId="17384"/>
    <cellStyle name="% 3 26" xfId="17385"/>
    <cellStyle name="% 3 27" xfId="17386"/>
    <cellStyle name="% 3 28" xfId="17387"/>
    <cellStyle name="% 3 29" xfId="17388"/>
    <cellStyle name="% 3 3" xfId="16030"/>
    <cellStyle name="% 3 3 10" xfId="17389"/>
    <cellStyle name="% 3 3 11" xfId="17390"/>
    <cellStyle name="% 3 3 12" xfId="17391"/>
    <cellStyle name="% 3 3 13" xfId="17392"/>
    <cellStyle name="% 3 3 14" xfId="17393"/>
    <cellStyle name="% 3 3 15" xfId="17394"/>
    <cellStyle name="% 3 3 16" xfId="17395"/>
    <cellStyle name="% 3 3 17" xfId="17396"/>
    <cellStyle name="% 3 3 2" xfId="17397"/>
    <cellStyle name="% 3 3 3" xfId="17398"/>
    <cellStyle name="% 3 3 4" xfId="17399"/>
    <cellStyle name="% 3 3 5" xfId="17400"/>
    <cellStyle name="% 3 3 6" xfId="17401"/>
    <cellStyle name="% 3 3 7" xfId="17402"/>
    <cellStyle name="% 3 3 8" xfId="17403"/>
    <cellStyle name="% 3 3 9" xfId="17404"/>
    <cellStyle name="% 3 30" xfId="17405"/>
    <cellStyle name="% 3 31" xfId="17406"/>
    <cellStyle name="% 3 32" xfId="17407"/>
    <cellStyle name="% 3 33" xfId="17408"/>
    <cellStyle name="% 3 34" xfId="17409"/>
    <cellStyle name="% 3 35" xfId="17410"/>
    <cellStyle name="% 3 36" xfId="17411"/>
    <cellStyle name="% 3 37" xfId="17412"/>
    <cellStyle name="% 3 38" xfId="17413"/>
    <cellStyle name="% 3 39" xfId="17414"/>
    <cellStyle name="% 3 4" xfId="16031"/>
    <cellStyle name="% 3 4 10" xfId="17415"/>
    <cellStyle name="% 3 4 11" xfId="17416"/>
    <cellStyle name="% 3 4 12" xfId="17417"/>
    <cellStyle name="% 3 4 13" xfId="17418"/>
    <cellStyle name="% 3 4 14" xfId="17419"/>
    <cellStyle name="% 3 4 15" xfId="17420"/>
    <cellStyle name="% 3 4 16" xfId="17421"/>
    <cellStyle name="% 3 4 17" xfId="17422"/>
    <cellStyle name="% 3 4 2" xfId="17423"/>
    <cellStyle name="% 3 4 3" xfId="17424"/>
    <cellStyle name="% 3 4 4" xfId="17425"/>
    <cellStyle name="% 3 4 5" xfId="17426"/>
    <cellStyle name="% 3 4 6" xfId="17427"/>
    <cellStyle name="% 3 4 7" xfId="17428"/>
    <cellStyle name="% 3 4 8" xfId="17429"/>
    <cellStyle name="% 3 4 9" xfId="17430"/>
    <cellStyle name="% 3 40" xfId="17431"/>
    <cellStyle name="% 3 41" xfId="17432"/>
    <cellStyle name="% 3 42" xfId="17433"/>
    <cellStyle name="% 3 43" xfId="17434"/>
    <cellStyle name="% 3 44" xfId="17435"/>
    <cellStyle name="% 3 45" xfId="17436"/>
    <cellStyle name="% 3 46" xfId="17437"/>
    <cellStyle name="% 3 47" xfId="17438"/>
    <cellStyle name="% 3 48" xfId="17439"/>
    <cellStyle name="% 3 49" xfId="17440"/>
    <cellStyle name="% 3 5" xfId="16032"/>
    <cellStyle name="% 3 50" xfId="17441"/>
    <cellStyle name="% 3 51" xfId="17442"/>
    <cellStyle name="% 3 52" xfId="17443"/>
    <cellStyle name="% 3 53" xfId="17444"/>
    <cellStyle name="% 3 54" xfId="17445"/>
    <cellStyle name="% 3 55" xfId="17446"/>
    <cellStyle name="% 3 56" xfId="17447"/>
    <cellStyle name="% 3 57" xfId="17448"/>
    <cellStyle name="% 3 58" xfId="17449"/>
    <cellStyle name="% 3 59" xfId="17450"/>
    <cellStyle name="% 3 6" xfId="16033"/>
    <cellStyle name="% 3 60" xfId="17451"/>
    <cellStyle name="% 3 61" xfId="17452"/>
    <cellStyle name="% 3 62" xfId="17453"/>
    <cellStyle name="% 3 63" xfId="17454"/>
    <cellStyle name="% 3 64" xfId="17455"/>
    <cellStyle name="% 3 65" xfId="17456"/>
    <cellStyle name="% 3 66" xfId="17457"/>
    <cellStyle name="% 3 67" xfId="17458"/>
    <cellStyle name="% 3 68" xfId="17459"/>
    <cellStyle name="% 3 69" xfId="17460"/>
    <cellStyle name="% 3 7" xfId="16034"/>
    <cellStyle name="% 3 70" xfId="17461"/>
    <cellStyle name="% 3 71" xfId="17462"/>
    <cellStyle name="% 3 72" xfId="17463"/>
    <cellStyle name="% 3 73" xfId="17464"/>
    <cellStyle name="% 3 74" xfId="17465"/>
    <cellStyle name="% 3 75" xfId="17466"/>
    <cellStyle name="% 3 76" xfId="17467"/>
    <cellStyle name="% 3 77" xfId="17468"/>
    <cellStyle name="% 3 78" xfId="17469"/>
    <cellStyle name="% 3 8" xfId="16035"/>
    <cellStyle name="% 3 9" xfId="16036"/>
    <cellStyle name="% 30" xfId="411"/>
    <cellStyle name="% 31" xfId="412"/>
    <cellStyle name="% 32" xfId="413"/>
    <cellStyle name="% 33" xfId="414"/>
    <cellStyle name="% 34" xfId="415"/>
    <cellStyle name="% 35" xfId="416"/>
    <cellStyle name="% 36" xfId="417"/>
    <cellStyle name="% 37" xfId="418"/>
    <cellStyle name="% 38" xfId="419"/>
    <cellStyle name="% 39" xfId="420"/>
    <cellStyle name="% 4" xfId="421"/>
    <cellStyle name="% 4 2" xfId="16037"/>
    <cellStyle name="% 4 3" xfId="16038"/>
    <cellStyle name="% 4 4" xfId="16039"/>
    <cellStyle name="% 4 5" xfId="16040"/>
    <cellStyle name="% 4 6" xfId="16041"/>
    <cellStyle name="% 4 7" xfId="16042"/>
    <cellStyle name="% 4 8" xfId="16043"/>
    <cellStyle name="% 40" xfId="422"/>
    <cellStyle name="% 41" xfId="423"/>
    <cellStyle name="% 42" xfId="424"/>
    <cellStyle name="% 43" xfId="425"/>
    <cellStyle name="% 44" xfId="426"/>
    <cellStyle name="% 45" xfId="427"/>
    <cellStyle name="% 46" xfId="428"/>
    <cellStyle name="% 47" xfId="429"/>
    <cellStyle name="% 48" xfId="430"/>
    <cellStyle name="% 49" xfId="431"/>
    <cellStyle name="% 5" xfId="432"/>
    <cellStyle name="% 50" xfId="433"/>
    <cellStyle name="% 51" xfId="434"/>
    <cellStyle name="% 52" xfId="435"/>
    <cellStyle name="% 53" xfId="15532"/>
    <cellStyle name="% 54" xfId="17470"/>
    <cellStyle name="% 55" xfId="17471"/>
    <cellStyle name="% 56" xfId="17472"/>
    <cellStyle name="% 57" xfId="17473"/>
    <cellStyle name="% 58" xfId="17474"/>
    <cellStyle name="% 59" xfId="17475"/>
    <cellStyle name="% 6" xfId="436"/>
    <cellStyle name="% 60" xfId="17476"/>
    <cellStyle name="% 61" xfId="17477"/>
    <cellStyle name="% 62" xfId="17478"/>
    <cellStyle name="% 63" xfId="17479"/>
    <cellStyle name="% 64" xfId="17480"/>
    <cellStyle name="% 65" xfId="17481"/>
    <cellStyle name="% 66" xfId="17482"/>
    <cellStyle name="% 67" xfId="17483"/>
    <cellStyle name="% 68" xfId="17484"/>
    <cellStyle name="% 69" xfId="17485"/>
    <cellStyle name="% 7" xfId="437"/>
    <cellStyle name="% 70" xfId="17486"/>
    <cellStyle name="% 71" xfId="17487"/>
    <cellStyle name="% 72" xfId="17488"/>
    <cellStyle name="% 73" xfId="17489"/>
    <cellStyle name="% 74" xfId="17490"/>
    <cellStyle name="% 75" xfId="17491"/>
    <cellStyle name="% 76" xfId="17492"/>
    <cellStyle name="% 77" xfId="17493"/>
    <cellStyle name="% 78" xfId="17494"/>
    <cellStyle name="% 79" xfId="17495"/>
    <cellStyle name="% 8" xfId="438"/>
    <cellStyle name="% 80" xfId="17496"/>
    <cellStyle name="% 81" xfId="17497"/>
    <cellStyle name="% 82" xfId="17498"/>
    <cellStyle name="% 83" xfId="17499"/>
    <cellStyle name="% 84" xfId="17500"/>
    <cellStyle name="% 85" xfId="17501"/>
    <cellStyle name="% 86" xfId="17502"/>
    <cellStyle name="% 87" xfId="17503"/>
    <cellStyle name="% 88" xfId="17504"/>
    <cellStyle name="% 89" xfId="17505"/>
    <cellStyle name="% 9" xfId="439"/>
    <cellStyle name="% 90" xfId="17506"/>
    <cellStyle name="% 91" xfId="17507"/>
    <cellStyle name="% 92" xfId="17508"/>
    <cellStyle name="% 93" xfId="17509"/>
    <cellStyle name="% 94" xfId="17510"/>
    <cellStyle name="% 95" xfId="17511"/>
    <cellStyle name="% 96" xfId="17512"/>
    <cellStyle name="% 97" xfId="17513"/>
    <cellStyle name="% 98" xfId="17514"/>
    <cellStyle name="% 99" xfId="17515"/>
    <cellStyle name="%_1. +-Changes from RIIO vD4 to vD5" xfId="15541"/>
    <cellStyle name="%_1.3 Acc Costs NG (2011)" xfId="440"/>
    <cellStyle name="%_1.3 Acc Costs NG (2011) 2" xfId="16044"/>
    <cellStyle name="%_1.3 Acc Costs NG (2011) 3" xfId="16045"/>
    <cellStyle name="%_1.3 Acc Costs NG (2011) 4" xfId="16046"/>
    <cellStyle name="%_1.3 Acc Costs NG (2011) 5" xfId="16047"/>
    <cellStyle name="%_1.3 Acc Costs NG (2011) 6" xfId="16048"/>
    <cellStyle name="%_1.3 Acc Costs NG (2011) 7" xfId="16049"/>
    <cellStyle name="%_1.3 Acc Costs NG (2011) 8" xfId="16050"/>
    <cellStyle name="%_1.3 Rec to old modelling" xfId="441"/>
    <cellStyle name="%_1.3s Accounting C Costs Scots" xfId="442"/>
    <cellStyle name="%_1.5 Opex Reconciliation NG" xfId="443"/>
    <cellStyle name="%_1.8 Irregular Items" xfId="444"/>
    <cellStyle name="%_1.8 Irregular Items 2" xfId="16051"/>
    <cellStyle name="%_1.8 Irregular Items 3" xfId="16052"/>
    <cellStyle name="%_1.8 Irregular Items 4" xfId="16053"/>
    <cellStyle name="%_1.8 Irregular Items 5" xfId="16054"/>
    <cellStyle name="%_1.8 Irregular Items 6" xfId="16055"/>
    <cellStyle name="%_1.8 Irregular Items 7" xfId="16056"/>
    <cellStyle name="%_1.8 Irregular Items 8" xfId="16057"/>
    <cellStyle name="%_2.14 Year on Year Movt" xfId="445"/>
    <cellStyle name="%_2.14 Year on Year Movt ( (2013)" xfId="446"/>
    <cellStyle name="%_2.14 Year on Year Movt ( (2013) 2" xfId="16058"/>
    <cellStyle name="%_2.14 Year on Year Movt ( (2013) 3" xfId="16059"/>
    <cellStyle name="%_2.14 Year on Year Movt ( (2013) 4" xfId="16060"/>
    <cellStyle name="%_2.14 Year on Year Movt ( (2013) 5" xfId="16061"/>
    <cellStyle name="%_2.14 Year on Year Movt ( (2013) 6" xfId="16062"/>
    <cellStyle name="%_2.14 Year on Year Movt ( (2013) 7" xfId="16063"/>
    <cellStyle name="%_2.14 Year on Year Movt ( (2013) 8" xfId="16064"/>
    <cellStyle name="%_2.14 Year on Year Movt (2011)" xfId="447"/>
    <cellStyle name="%_2.14 Year on Year Movt (2011) 2" xfId="16065"/>
    <cellStyle name="%_2.14 Year on Year Movt (2011) 3" xfId="16066"/>
    <cellStyle name="%_2.14 Year on Year Movt (2011) 4" xfId="16067"/>
    <cellStyle name="%_2.14 Year on Year Movt (2011) 5" xfId="16068"/>
    <cellStyle name="%_2.14 Year on Year Movt (2011) 6" xfId="16069"/>
    <cellStyle name="%_2.14 Year on Year Movt (2011) 7" xfId="16070"/>
    <cellStyle name="%_2.14 Year on Year Movt (2011) 8" xfId="16071"/>
    <cellStyle name="%_2.14 Year on Year Movt (2012)" xfId="448"/>
    <cellStyle name="%_2.14 Year on Year Movt (2012) 2" xfId="16072"/>
    <cellStyle name="%_2.14 Year on Year Movt (2012) 3" xfId="16073"/>
    <cellStyle name="%_2.14 Year on Year Movt (2012) 4" xfId="16074"/>
    <cellStyle name="%_2.14 Year on Year Movt (2012) 5" xfId="16075"/>
    <cellStyle name="%_2.14 Year on Year Movt (2012) 6" xfId="16076"/>
    <cellStyle name="%_2.14 Year on Year Movt (2012) 7" xfId="16077"/>
    <cellStyle name="%_2.14 Year on Year Movt (2012) 8" xfId="16078"/>
    <cellStyle name="%_2.4 Exc &amp; Demin " xfId="449"/>
    <cellStyle name="%_2.7s Insurance" xfId="450"/>
    <cellStyle name="%_2010_NGET_TPCR4_RO_FBPQ(Opex) trace only FINAL(DPP)" xfId="451"/>
    <cellStyle name="%_2010_NGET_TPCR4_RO_FBPQ(Opex) trace only FINAL(DPP) 2" xfId="16079"/>
    <cellStyle name="%_2010_NGET_TPCR4_RO_FBPQ(Opex) trace only FINAL(DPP) 3" xfId="16080"/>
    <cellStyle name="%_2010_NGET_TPCR4_RO_FBPQ(Opex) trace only FINAL(DPP) 4" xfId="16081"/>
    <cellStyle name="%_2010_NGET_TPCR4_RO_FBPQ(Opex) trace only FINAL(DPP) 5" xfId="16082"/>
    <cellStyle name="%_2010_NGET_TPCR4_RO_FBPQ(Opex) trace only FINAL(DPP) 6" xfId="16083"/>
    <cellStyle name="%_2010_NGET_TPCR4_RO_FBPQ(Opex) trace only FINAL(DPP) 7" xfId="16084"/>
    <cellStyle name="%_2010_NGET_TPCR4_RO_FBPQ(Opex) trace only FINAL(DPP) 8" xfId="16085"/>
    <cellStyle name="%_3.1.2 DB Pension Detail" xfId="452"/>
    <cellStyle name="%_3.3 Tax" xfId="213"/>
    <cellStyle name="%_3.3 Tax 2" xfId="214"/>
    <cellStyle name="%_3.3 Tax 2 2" xfId="453"/>
    <cellStyle name="%_3.3 Tax 3" xfId="454"/>
    <cellStyle name="%_3.3 Tax_2.14 Year on Year Movt" xfId="455"/>
    <cellStyle name="%_3.3 Tax_2.4 Exc &amp; Demin " xfId="456"/>
    <cellStyle name="%_3.3 Tax_2.7s Insurance" xfId="457"/>
    <cellStyle name="%_3.3 Tax_3.1.2 DB Pension Detail" xfId="458"/>
    <cellStyle name="%_3.3 Tax_4.16 Asset lives" xfId="459"/>
    <cellStyle name="%_4.16 Asset lives" xfId="460"/>
    <cellStyle name="%_4.2 Activity Indicators" xfId="461"/>
    <cellStyle name="%_4.2 Activity Indicators 2" xfId="462"/>
    <cellStyle name="%_4.2 Activity Indicators 2 2" xfId="17234"/>
    <cellStyle name="%_4.2 Activity Indicators 3" xfId="17235"/>
    <cellStyle name="%_4.20 Scheme Listing NLR" xfId="463"/>
    <cellStyle name="%_4.3 Transmission system performance" xfId="464"/>
    <cellStyle name="%_5.15.1 Cond &amp; Risk-Entry Points" xfId="465"/>
    <cellStyle name="%_5.15.2 Cond &amp; Risk-Exit Points" xfId="466"/>
    <cellStyle name="%_5.15.3 Cond &amp; Risk-Comps" xfId="467"/>
    <cellStyle name="%_5.15.4 Cond &amp; Risk-Pipelines" xfId="468"/>
    <cellStyle name="%_5.15.5 Cond &amp; Risk-Multijunctin" xfId="469"/>
    <cellStyle name="%_5.6 Environmental " xfId="17516"/>
    <cellStyle name="%_5.9 Asset data " xfId="17517"/>
    <cellStyle name="%_Book1" xfId="2314"/>
    <cellStyle name="%_BP10+ GTO Capex Split CN" xfId="17518"/>
    <cellStyle name="%_Business Plan " xfId="2315"/>
    <cellStyle name="%_Copy of Repair Draft RIIO Plan v0.11" xfId="2316"/>
    <cellStyle name="%_Customer Operations Business Plan Input Reqs (3)" xfId="2317"/>
    <cellStyle name="%_Draft RIIO plan presentation template - Commercial (2)" xfId="2318"/>
    <cellStyle name="%_Draft RIIO plan presentation template - Customer Opsx Centre V2 (2)" xfId="2319"/>
    <cellStyle name="%_Draft RIIO plan presentation template - Customer Opsx Centre V2 (2) - updated with mapping" xfId="2320"/>
    <cellStyle name="%_Draft RIIO plan presentation template - Customer Opsx Centre V7" xfId="2321"/>
    <cellStyle name="%_Emergency DRAFT RIIO Plan V0 3 1" xfId="2322"/>
    <cellStyle name="%_Emergency DRAFT RIIO Plan V0 9" xfId="2323"/>
    <cellStyle name="%_EMS 0.1 Emergency Process" xfId="2324"/>
    <cellStyle name="%_EMS 0.1 Emergency Process - Opex plan template" xfId="2325"/>
    <cellStyle name="%_EMS 0.2 Emergency Process" xfId="2326"/>
    <cellStyle name="%_GTO Non Operational Capex Roll-over submission (FINAL with property)" xfId="17519"/>
    <cellStyle name="%_Maintenance Draft RIIO Plan v0.1" xfId="2327"/>
    <cellStyle name="%_Manual Adjustments" xfId="470"/>
    <cellStyle name="%_Network Strategy Business Plan Input Reqs - v10" xfId="2328"/>
    <cellStyle name="%_NGET Opex PCRRP Tables 31 Mar 2010 Final" xfId="471"/>
    <cellStyle name="%_NGET Opex PCRRP Tables 31 Mar 2010 Final 2" xfId="472"/>
    <cellStyle name="%_NGG Capex PCRRP Tables 31 Mar 2010 DraftV6 FINAL" xfId="473"/>
    <cellStyle name="%_NGG Opex PCRRP Tables 31 Mar 2009" xfId="323"/>
    <cellStyle name="%_NGG Opex PCRRP Tables 31 Mar 2009 2" xfId="15714"/>
    <cellStyle name="%_NGG Opex PCRRP Tables 31 Mar 2010 final" xfId="474"/>
    <cellStyle name="%_NGG TPCR4 MG Workings" xfId="17520"/>
    <cellStyle name="%_NGG TPCR4 Rollover FBPQ (Capex)" xfId="475"/>
    <cellStyle name="%_Non formula" xfId="2329"/>
    <cellStyle name="%_Opex Consolidation v0.4" xfId="2330"/>
    <cellStyle name="%_Opex plan template draft5" xfId="2331"/>
    <cellStyle name="%_Opex plan template draft5b" xfId="2332"/>
    <cellStyle name="%_Opex plan template draft5b 2" xfId="2333"/>
    <cellStyle name="%_Opex plan template draft5b 2 2" xfId="2334"/>
    <cellStyle name="%_Opex plan template draft5b 3" xfId="2335"/>
    <cellStyle name="%_Opex plan template draft5b 3 2" xfId="2336"/>
    <cellStyle name="%_Opex plan template draft6" xfId="2337"/>
    <cellStyle name="%_Reactor (No scheme)" xfId="15542"/>
    <cellStyle name="%_Reactor (Schemes)" xfId="15543"/>
    <cellStyle name="%_Reactor_revisit (No scheme)" xfId="15544"/>
    <cellStyle name="%_Reactor_revisit (Schemes)" xfId="15545"/>
    <cellStyle name="%_Repair Draft RIIO Plan v0.12" xfId="2338"/>
    <cellStyle name="%_Repair Draft RIIO Plan v0.18" xfId="2339"/>
    <cellStyle name="%_Repair Draft RIIO Plan v0.19" xfId="2340"/>
    <cellStyle name="%_Repair Draft RIIO Plan v0.20" xfId="2341"/>
    <cellStyle name="%_Repair Draft RIIO Plan v0.5" xfId="2342"/>
    <cellStyle name="%_Repair Draft RIIO Plan v0.6" xfId="2343"/>
    <cellStyle name="%_Repair Draft RIIO Plan v0.9" xfId="2344"/>
    <cellStyle name="%_RIIO Baseline Plan v3A with Reg Comparison &amp; Graphs" xfId="15546"/>
    <cellStyle name="%_RIIO plan template - NS v1" xfId="2345"/>
    <cellStyle name="%_RRP table" xfId="476"/>
    <cellStyle name="%_RRP table_1" xfId="477"/>
    <cellStyle name="%_Sch 2.1 Eng schedule 2009-10 Final @ 270710" xfId="478"/>
    <cellStyle name="%_Sch 2.1 Eng schedule 2009-10 Final @ 270710 2" xfId="16086"/>
    <cellStyle name="%_Sch 2.1 Eng schedule 2009-10 Final @ 270710 3" xfId="16087"/>
    <cellStyle name="%_Sch 2.1 Eng schedule 2009-10 Final @ 270710 4" xfId="16088"/>
    <cellStyle name="%_Sch 2.1 Eng schedule 2009-10 Final @ 270710 5" xfId="16089"/>
    <cellStyle name="%_Sch 2.1 Eng schedule 2009-10 Final @ 270710 6" xfId="16090"/>
    <cellStyle name="%_Sch 2.1 Eng schedule 2009-10 Final @ 270710 7" xfId="16091"/>
    <cellStyle name="%_Sch 2.1 Eng schedule 2009-10 Final @ 270710 8" xfId="16092"/>
    <cellStyle name="%_Sheet1" xfId="2346"/>
    <cellStyle name="%_Stat  Accounts" xfId="479"/>
    <cellStyle name="%_Switchgear (No scheme)" xfId="15547"/>
    <cellStyle name="%_Switchgear (Schemes)" xfId="15548"/>
    <cellStyle name="%_Switchgear_revisit (No scheme)" xfId="15549"/>
    <cellStyle name="%_Switchgear_revisit (Schemes)" xfId="15550"/>
    <cellStyle name="%_Table 4 28_Final" xfId="480"/>
    <cellStyle name="%_Table 4-16 - Asset Lives - 2009-10_Final" xfId="481"/>
    <cellStyle name="%_Table 4-16 - Asset Lives - 2009-10_Final (2)" xfId="482"/>
    <cellStyle name="%_Total summary" xfId="2347"/>
    <cellStyle name="%_TPCR4 RollOver NGG Draft Table 5.8 v2" xfId="483"/>
    <cellStyle name="%_TPCR4 RollOver NGG Draft Table 5.8 v2 2" xfId="16093"/>
    <cellStyle name="%_TPCR4 RollOver NGG Draft Table 5.8 v2 3" xfId="16094"/>
    <cellStyle name="%_TPCR4 RollOver NGG Draft Table 5.8 v2 4" xfId="16095"/>
    <cellStyle name="%_TPCR4 RollOver NGG Draft Table 5.8 v2 5" xfId="16096"/>
    <cellStyle name="%_TPCR4 RollOver NGG Draft Table 5.8 v2 6" xfId="16097"/>
    <cellStyle name="%_TPCR4 RollOver NGG Draft Table 5.8 v2 7" xfId="16098"/>
    <cellStyle name="%_TPCR4 RollOver NGG Draft Table 5.8 v2 8" xfId="16099"/>
    <cellStyle name="%_Transformer data based on November Freeze and RIIObaseline D6 data 10062011" xfId="15551"/>
    <cellStyle name="%_Transmission PCRRP tables_SPTL_200809 V1" xfId="215"/>
    <cellStyle name="%_Transmission PCRRP tables_SPTL_200809 V1 2" xfId="484"/>
    <cellStyle name="%_Transmission PCRRP tables_SPTL_200809 V1 3" xfId="485"/>
    <cellStyle name="%_Transmission PCRRP tables_SPTL_200809 V1 4" xfId="486"/>
    <cellStyle name="%_Transmission PCRRP tables_SPTL_200809 V1_3.1.2 DB Pension Detail" xfId="487"/>
    <cellStyle name="%_Transmission PCRRP tables_SPTL_200809 V1_4.20 Scheme Listing NLR" xfId="488"/>
    <cellStyle name="%_Transmission PCRRP tables_SPTL_200809 V1_Table 4 28_Final" xfId="489"/>
    <cellStyle name="%_Transmission PCRRP tables_SPTL_200809 V1_Table 4-16 - Asset Lives - 2009-10_Final" xfId="490"/>
    <cellStyle name="%_Transmission PCRRP tables_SPTL_200809 V1_Table 4-16 - Asset Lives - 2009-10_Final (2)" xfId="491"/>
    <cellStyle name="%_Tx (No scheme)" xfId="15552"/>
    <cellStyle name="%_Tx (Schemes)" xfId="15553"/>
    <cellStyle name="%_Tx_revisit (No scheme)" xfId="15554"/>
    <cellStyle name="%_Tx_revisit (Schemes)" xfId="15555"/>
    <cellStyle name="%_VR Asset Man NGET 1.3 1.7 1.8, 2.14 2.15" xfId="492"/>
    <cellStyle name="%_VR NGET Opex tables" xfId="493"/>
    <cellStyle name="%_VR NGET Opex tables_1.5 Opex Reconciliation NG" xfId="494"/>
    <cellStyle name="%_VR Pensions Opex tables" xfId="495"/>
    <cellStyle name="%_VR Pensions Opex tables_2010_NGET_TPCR4_RO_FBPQ(Opex) trace only FINAL(DPP)" xfId="496"/>
    <cellStyle name="%_Winter - Pay deal impacts - Repair" xfId="2348"/>
    <cellStyle name="%_WJBP Acc Ctrl v3" xfId="2349"/>
    <cellStyle name="******************************************" xfId="2350"/>
    <cellStyle name="?? [0]_VERA" xfId="2351"/>
    <cellStyle name="?????_VERA" xfId="2352"/>
    <cellStyle name="??_VERA" xfId="2353"/>
    <cellStyle name="_070323 - 5yr opex BPQ (Final)" xfId="23"/>
    <cellStyle name="_070323 - 5yr opex BPQ (Final) 2" xfId="16100"/>
    <cellStyle name="_070323 - 5yr opex BPQ (Final) 3" xfId="16101"/>
    <cellStyle name="_070323 - 5yr opex BPQ (Final) 4" xfId="16102"/>
    <cellStyle name="_070323 - 5yr opex BPQ (Final) 5" xfId="16103"/>
    <cellStyle name="_070323 - 5yr opex BPQ (Final) 6" xfId="16104"/>
    <cellStyle name="_070323 - 5yr opex BPQ (Final) 7" xfId="16105"/>
    <cellStyle name="_070323 - 5yr opex BPQ (Final) 8" xfId="16106"/>
    <cellStyle name="_0708 GSO Capex RRP (detail)" xfId="497"/>
    <cellStyle name="_0708 GSO Capex RRP (detail)_RRP table" xfId="498"/>
    <cellStyle name="_0708 TO Non-Op Capex (detail)" xfId="499"/>
    <cellStyle name="_0708 TO Non-Op Capex (detail) 2" xfId="16107"/>
    <cellStyle name="_0708 TO Non-Op Capex (detail) 3" xfId="16108"/>
    <cellStyle name="_0708 TO Non-Op Capex (detail) 4" xfId="16109"/>
    <cellStyle name="_0708 TO Non-Op Capex (detail) 5" xfId="16110"/>
    <cellStyle name="_0708 TO Non-Op Capex (detail) 6" xfId="16111"/>
    <cellStyle name="_0708 TO Non-Op Capex (detail) 7" xfId="16112"/>
    <cellStyle name="_0708 TO Non-Op Capex (detail) 8" xfId="16113"/>
    <cellStyle name="_0708 TO Non-Op Capex (detail)_1.3 Rec to old modelling" xfId="500"/>
    <cellStyle name="_0708 TO Non-Op Capex (detail)_1.5 Opex Reconciliation NG" xfId="501"/>
    <cellStyle name="_0708 TO Non-Op Capex (detail)_2010_NGET_TPCR4_RO_FBPQ(Opex) trace only FINAL(DPP)" xfId="502"/>
    <cellStyle name="_0708 TO Non-Op Capex (detail)_2010_NGET_TPCR4_RO_FBPQ(Opex) trace only FINAL(DPP) 2" xfId="16114"/>
    <cellStyle name="_0708 TO Non-Op Capex (detail)_2010_NGET_TPCR4_RO_FBPQ(Opex) trace only FINAL(DPP) 3" xfId="16115"/>
    <cellStyle name="_0708 TO Non-Op Capex (detail)_2010_NGET_TPCR4_RO_FBPQ(Opex) trace only FINAL(DPP) 4" xfId="16116"/>
    <cellStyle name="_0708 TO Non-Op Capex (detail)_2010_NGET_TPCR4_RO_FBPQ(Opex) trace only FINAL(DPP) 5" xfId="16117"/>
    <cellStyle name="_0708 TO Non-Op Capex (detail)_2010_NGET_TPCR4_RO_FBPQ(Opex) trace only FINAL(DPP) 6" xfId="16118"/>
    <cellStyle name="_0708 TO Non-Op Capex (detail)_2010_NGET_TPCR4_RO_FBPQ(Opex) trace only FINAL(DPP) 7" xfId="16119"/>
    <cellStyle name="_0708 TO Non-Op Capex (detail)_2010_NGET_TPCR4_RO_FBPQ(Opex) trace only FINAL(DPP) 8" xfId="16120"/>
    <cellStyle name="_0708 TO Non-Op Capex (detail)_Manual Adjustments" xfId="503"/>
    <cellStyle name="_0708 TO Non-Op Capex (detail)_NGET Opex PCRRP Tables 31 Mar 2010 Final" xfId="504"/>
    <cellStyle name="_0708 TO Non-Op Capex (detail)_RRP table" xfId="505"/>
    <cellStyle name="_0708 TO Non-Op Capex (detail)_Sheet1" xfId="506"/>
    <cellStyle name="_070822 Mains and services workload phasing (2)" xfId="15739"/>
    <cellStyle name="_070822 Repex - submission vp (2)" xfId="15740"/>
    <cellStyle name="_0decimals" xfId="2354"/>
    <cellStyle name="_1.3 Acc Costs NG (2011)" xfId="507"/>
    <cellStyle name="_1.8 Irregular Items" xfId="508"/>
    <cellStyle name="_2.14 Year on Year Movt ( (2013)" xfId="509"/>
    <cellStyle name="_2.14 Year on Year Movt (2011)" xfId="510"/>
    <cellStyle name="_2.14 Year on Year Movt (2012)" xfId="511"/>
    <cellStyle name="_2.9 UK BS Reconciliation" xfId="512"/>
    <cellStyle name="_2.9 UK BS Reconciliation_RRP table" xfId="513"/>
    <cellStyle name="_2010 Budget workings (Draft 5)" xfId="15741"/>
    <cellStyle name="_2010 Draft Budgeted Summary 150709 (2)" xfId="15742"/>
    <cellStyle name="_Accounting entries Feb 09" xfId="2355"/>
    <cellStyle name="_Actuals" xfId="16121"/>
    <cellStyle name="_Actuals 2" xfId="16122"/>
    <cellStyle name="_Admin 01e" xfId="16123"/>
    <cellStyle name="_Admin 01e 2" xfId="16124"/>
    <cellStyle name="_Admin 01e 2 2" xfId="16125"/>
    <cellStyle name="_Admin 01e 3" xfId="16126"/>
    <cellStyle name="_Admin 01e_SGN_14m" xfId="16127"/>
    <cellStyle name="_Admin 01e_strategic model 05j (INDEXATION)" xfId="16128"/>
    <cellStyle name="_Admin 01o" xfId="16129"/>
    <cellStyle name="_Admin 01o 2" xfId="16130"/>
    <cellStyle name="_Admin 01o 2 2" xfId="16131"/>
    <cellStyle name="_Admin 01o 3" xfId="16132"/>
    <cellStyle name="_Admin 01o_SGN_14m" xfId="16133"/>
    <cellStyle name="_Admin 01o_strategic model 05j (INDEXATION)" xfId="16134"/>
    <cellStyle name="_Admin 02b" xfId="16135"/>
    <cellStyle name="_Admin 02b 2" xfId="16136"/>
    <cellStyle name="_Admin 02b 2 2" xfId="16137"/>
    <cellStyle name="_Admin 02b 3" xfId="16138"/>
    <cellStyle name="_Admin 02b_SGN_14m" xfId="16139"/>
    <cellStyle name="_Admin 02b_strategic model 05j (INDEXATION)" xfId="16140"/>
    <cellStyle name="_Amended Capex position 2011-12" xfId="16141"/>
    <cellStyle name="_Balance Sheet Rec" xfId="16142"/>
    <cellStyle name="_Balance Sheet Rec 2" xfId="16143"/>
    <cellStyle name="_Berr Strading Analysis v 04 (2012 to 2020) v0 8 (no capex from 2012)" xfId="2356"/>
    <cellStyle name="_Book1 (2)" xfId="2357"/>
    <cellStyle name="_Book2" xfId="2358"/>
    <cellStyle name="_Book3" xfId="2359"/>
    <cellStyle name="_Book4" xfId="17521"/>
    <cellStyle name="_BP10.2 v BP10v6 Reg Tables" xfId="15556"/>
    <cellStyle name="_BP10.2 v BP10v6 Reg Tables_Reactor (No scheme)" xfId="15557"/>
    <cellStyle name="_BP10.2 v BP10v6 Reg Tables_Reactor (Schemes)" xfId="15558"/>
    <cellStyle name="_BP10.2 v BP10v6 Reg Tables_Reactor_revisit (No scheme)" xfId="15559"/>
    <cellStyle name="_BP10.2 v BP10v6 Reg Tables_Reactor_revisit (Schemes)" xfId="15560"/>
    <cellStyle name="_BP10.2 v BP10v6 Reg Tables_Tx (No scheme)" xfId="15561"/>
    <cellStyle name="_BP10.2 v BP10v6 Reg Tables_Tx (Schemes)" xfId="15562"/>
    <cellStyle name="_BP10.2 v BP10v6 Reg Tables_Tx_revisit (No scheme)" xfId="15563"/>
    <cellStyle name="_BP10.2 v BP10v6 Reg Tables_Tx_revisit (Schemes)" xfId="15564"/>
    <cellStyle name="_BP10+ GTO Capex Split CN" xfId="17522"/>
    <cellStyle name="_BP10+post TIC 1 Jun" xfId="17523"/>
    <cellStyle name="_BP11 GTO Capex Split CN v3 Dec-15 upload" xfId="17524"/>
    <cellStyle name="_BSIS-JUN-008 APX" xfId="2360"/>
    <cellStyle name="_BSIS-MAY-011 &amp; BSIS-MAY-012R Escrow Ac's" xfId="2361"/>
    <cellStyle name="_Business Plan " xfId="2362"/>
    <cellStyle name="_capex 1011" xfId="16144"/>
    <cellStyle name="_Capex summary" xfId="16145"/>
    <cellStyle name="_Capital Plan - IS UK" xfId="514"/>
    <cellStyle name="_Capital Plan - IS UK 2" xfId="16146"/>
    <cellStyle name="_Capital Plan - IS UK 3" xfId="16147"/>
    <cellStyle name="_Capital Plan - IS UK 4" xfId="16148"/>
    <cellStyle name="_Capital Plan - IS UK 5" xfId="16149"/>
    <cellStyle name="_Capital Plan - IS UK 6" xfId="16150"/>
    <cellStyle name="_Capital Plan - IS UK 7" xfId="16151"/>
    <cellStyle name="_Capital Plan - IS UK 8" xfId="16152"/>
    <cellStyle name="_Capital Plan - IS UK_0910 GSO Capex RRP - Final (Detail) v2 220710" xfId="17525"/>
    <cellStyle name="_Capital Plan - IS UK_1.3 Rec to old modelling" xfId="515"/>
    <cellStyle name="_Capital Plan - IS UK_1.5 Opex Reconciliation NG" xfId="516"/>
    <cellStyle name="_Capital Plan - IS UK_2010_NGET_TPCR4_RO_FBPQ(Opex) trace only FINAL(DPP)" xfId="517"/>
    <cellStyle name="_Capital Plan - IS UK_2010_NGET_TPCR4_RO_FBPQ(Opex) trace only FINAL(DPP) 2" xfId="16153"/>
    <cellStyle name="_Capital Plan - IS UK_2010_NGET_TPCR4_RO_FBPQ(Opex) trace only FINAL(DPP) 3" xfId="16154"/>
    <cellStyle name="_Capital Plan - IS UK_2010_NGET_TPCR4_RO_FBPQ(Opex) trace only FINAL(DPP) 4" xfId="16155"/>
    <cellStyle name="_Capital Plan - IS UK_2010_NGET_TPCR4_RO_FBPQ(Opex) trace only FINAL(DPP) 5" xfId="16156"/>
    <cellStyle name="_Capital Plan - IS UK_2010_NGET_TPCR4_RO_FBPQ(Opex) trace only FINAL(DPP) 6" xfId="16157"/>
    <cellStyle name="_Capital Plan - IS UK_2010_NGET_TPCR4_RO_FBPQ(Opex) trace only FINAL(DPP) 7" xfId="16158"/>
    <cellStyle name="_Capital Plan - IS UK_2010_NGET_TPCR4_RO_FBPQ(Opex) trace only FINAL(DPP) 8" xfId="16159"/>
    <cellStyle name="_Capital Plan - IS UK_Manual Adjustments" xfId="518"/>
    <cellStyle name="_Capital Plan - IS UK_NGET Opex PCRRP Tables 31 Mar 2010 Final" xfId="519"/>
    <cellStyle name="_Capital Plan - IS UK_RRP table" xfId="520"/>
    <cellStyle name="_Capital Plan - IS UK_RRP table_1" xfId="521"/>
    <cellStyle name="_Capital Plan - IS UK_Sheet1" xfId="522"/>
    <cellStyle name="_Capital Plan - IS UK_Stat  Accounts" xfId="523"/>
    <cellStyle name="_CFO tables - New style" xfId="16160"/>
    <cellStyle name="_Comma" xfId="2363"/>
    <cellStyle name="_Comma_CSC" xfId="2364"/>
    <cellStyle name="_Comma_merger_plans_modified_9_3_1999" xfId="2365"/>
    <cellStyle name="_Commercial Escrow journals" xfId="2366"/>
    <cellStyle name="_Commercial RIIO Business Plan V1" xfId="2367"/>
    <cellStyle name="_Consolidated Financial Statements (Planet Data Book Format) v9.5" xfId="16161"/>
    <cellStyle name="_Consolidated NS Forecast - 2011-12 Jan-11" xfId="2368"/>
    <cellStyle name="_Copy of SGN 10a Business Plan 2010v1" xfId="16162"/>
    <cellStyle name="_Copy of SGN 10a Business Plan 2010v15 updated budget 190310l" xfId="16163"/>
    <cellStyle name="_Copy of SGN 4.19 v3(OTPP) RF4" xfId="16164"/>
    <cellStyle name="_Copy of SGN 4.19 v3(OTPP) RF4 2" xfId="16165"/>
    <cellStyle name="_Cover" xfId="16166"/>
    <cellStyle name="_Currency" xfId="2369"/>
    <cellStyle name="_Currency_CSC" xfId="2370"/>
    <cellStyle name="_Currency_merger_plans_modified_9_3_1999" xfId="2371"/>
    <cellStyle name="_Currency_Model_Sep_2_02" xfId="2372"/>
    <cellStyle name="_Currency_Pipeline Model v1 (09_09_02) v3" xfId="2373"/>
    <cellStyle name="_CurrencySpace" xfId="2374"/>
    <cellStyle name="_CurrencySpace_CSC" xfId="2375"/>
    <cellStyle name="_CurrencySpace_merger_plans_modified_9_3_1999" xfId="2376"/>
    <cellStyle name="_Customer Ops RIIO Business Plan V2" xfId="2377"/>
    <cellStyle name="_Dalmuir 05l" xfId="16167"/>
    <cellStyle name="_dashboard example 01b" xfId="16168"/>
    <cellStyle name="_dashboard example 01b 2" xfId="16169"/>
    <cellStyle name="_Data" xfId="16170"/>
    <cellStyle name="_DFR.24 NBMHT 03g" xfId="16171"/>
    <cellStyle name="_DFR.24 NBMHT 03g 2" xfId="16172"/>
    <cellStyle name="_DFR.24 NBMHT 03g 2 2" xfId="16173"/>
    <cellStyle name="_DFR.24 NBMHT 03g 3" xfId="16174"/>
    <cellStyle name="_DFR.24 NBMHT 03g_SGN_14m" xfId="16175"/>
    <cellStyle name="_DFR.24 NBMHT 03g_strategic model 05j (INDEXATION)" xfId="16176"/>
    <cellStyle name="_DR2 Oracle mapping document" xfId="2378"/>
    <cellStyle name="_Draft RIIO plan presentation template - CSDx Centre" xfId="2379"/>
    <cellStyle name="_Draft RIIO plan presentation template - Customer Opsx Centre V7" xfId="2380"/>
    <cellStyle name="_Electricity North West_v2.28" xfId="16177"/>
    <cellStyle name="_Extraction of Consolidated Financial Statements (Planet Data Book Format)" xfId="16178"/>
    <cellStyle name="_F1F9 ExModel 24b DFR01a" xfId="16179"/>
    <cellStyle name="_Finan - South" xfId="16180"/>
    <cellStyle name="_Finan - South 2" xfId="16181"/>
    <cellStyle name="_Gas TO major Projects Forecast Jun-10" xfId="17526"/>
    <cellStyle name="_Gas TO major Projects Forecast May-10 BP10+ v5" xfId="17527"/>
    <cellStyle name="_GDUK manpower summary (3)" xfId="2381"/>
    <cellStyle name="_GDx 2010_11 Q3 QPR tables - UK v3" xfId="2382"/>
    <cellStyle name="_Genesys 12f" xfId="16182"/>
    <cellStyle name="_Genesys 17e" xfId="16183"/>
    <cellStyle name="_GTO Commodity Pricing Model &amp; Risk Score Model Workings BP11 v2" xfId="17528"/>
    <cellStyle name="_GTO Non Operational Capex Roll-over submission (FINAL with property)" xfId="17529"/>
    <cellStyle name="_HoldCo" xfId="16184"/>
    <cellStyle name="_HoldCo 2" xfId="16185"/>
    <cellStyle name="_HoldCo_Finan - South" xfId="16186"/>
    <cellStyle name="_HoldCo_Inputs" xfId="16187"/>
    <cellStyle name="_HoldCo_RF Rec" xfId="16188"/>
    <cellStyle name="_HoldCo_SCOT FinStat" xfId="16189"/>
    <cellStyle name="_HoldCo_South FinStat" xfId="16190"/>
    <cellStyle name="_Inflation Output" xfId="16191"/>
    <cellStyle name="_Inflation Output 2" xfId="16192"/>
    <cellStyle name="_ING Mthly Accounting Entries Feb 09" xfId="2383"/>
    <cellStyle name="_Inputs" xfId="16193"/>
    <cellStyle name="_Inputs 2" xfId="16194"/>
    <cellStyle name="_Inputs 2008" xfId="16195"/>
    <cellStyle name="_Inputs 2008 2" xfId="16196"/>
    <cellStyle name="_IS" xfId="2384"/>
    <cellStyle name="_key indicators comparison" xfId="16197"/>
    <cellStyle name="_Kilo 31a" xfId="16198"/>
    <cellStyle name="_Lazuli Example Model 24d" xfId="16199"/>
    <cellStyle name="_Liquidity chart_Amended_16Jan09" xfId="16200"/>
    <cellStyle name="_MASTER OPEX COMMERCIAL AS AT 24-02-09" xfId="16201"/>
    <cellStyle name="_MASTER OPEX COMMERCIAL AS AT 24-02-09 2" xfId="16202"/>
    <cellStyle name="_Metering" xfId="524"/>
    <cellStyle name="_Metering 2" xfId="16203"/>
    <cellStyle name="_Metering 3" xfId="16204"/>
    <cellStyle name="_Metering 4" xfId="16205"/>
    <cellStyle name="_Metering 5" xfId="16206"/>
    <cellStyle name="_Metering 6" xfId="16207"/>
    <cellStyle name="_Metering 7" xfId="16208"/>
    <cellStyle name="_Metering 8" xfId="16209"/>
    <cellStyle name="_Metering_Customer Operations Business Plan Input Reqs (3)" xfId="2385"/>
    <cellStyle name="_Metering_Draft RIIO plan presentation template - Commercial (2)" xfId="2386"/>
    <cellStyle name="_Metering_Draft RIIO plan presentation template - Customer Opsx Centre V2 (2)" xfId="2387"/>
    <cellStyle name="_Metering_Draft RIIO plan presentation template - Customer Opsx Centre V2 (2) - updated with mapping" xfId="2388"/>
    <cellStyle name="_Metering_Network Strategy Business Plan Input Reqs - v10" xfId="2389"/>
    <cellStyle name="_Metering_Non formula" xfId="2390"/>
    <cellStyle name="_Metering_RRP table" xfId="525"/>
    <cellStyle name="_Monthly Value" xfId="2391"/>
    <cellStyle name="_Multiple" xfId="2392"/>
    <cellStyle name="_Multiple_CSC" xfId="2393"/>
    <cellStyle name="_Multiple_merger_plans_modified_9_3_1999" xfId="2394"/>
    <cellStyle name="_Multiple_Model_Sep_2_02" xfId="2395"/>
    <cellStyle name="_Multiple_Pipeline Model v1 (09_09_02) v3" xfId="2396"/>
    <cellStyle name="_MultipleSpace" xfId="2397"/>
    <cellStyle name="_MultipleSpace_CSC" xfId="2398"/>
    <cellStyle name="_MultipleSpace_merger_plans_modified_9_3_1999" xfId="2399"/>
    <cellStyle name="_MultipleSpace_Model_Sep_2_02" xfId="2400"/>
    <cellStyle name="_MultipleSpace_Pipeline Model v1 (09_09_02) v3" xfId="2401"/>
    <cellStyle name="_New CFO (2)" xfId="16210"/>
    <cellStyle name="_NFOR Budget 201112 control totals" xfId="2402"/>
    <cellStyle name="_NGM  Business Valuation Jan 10 v7 no links(sg)" xfId="2403"/>
    <cellStyle name="_Notes" xfId="2404"/>
    <cellStyle name="_Notes 01t" xfId="16211"/>
    <cellStyle name="_NS RIIO WJ Business Plan v3" xfId="2405"/>
    <cellStyle name="_Old_Op_10.64_01a" xfId="16212"/>
    <cellStyle name="_Opex 1011" xfId="2406"/>
    <cellStyle name="_Opex initiatives tracker v1.5 (post 9 aug update )" xfId="2407"/>
    <cellStyle name="_OTPP Review" xfId="16213"/>
    <cellStyle name="_OTPP Review 2" xfId="16214"/>
    <cellStyle name="_Percent" xfId="2408"/>
    <cellStyle name="_Percent_CSC" xfId="2409"/>
    <cellStyle name="_Percent_merger_plans_modified_9_3_1999" xfId="2410"/>
    <cellStyle name="_Percent_Model_Sep_2_02" xfId="2411"/>
    <cellStyle name="_Percent_Pipeline Model v1 (09_09_02) v3" xfId="2412"/>
    <cellStyle name="_PercentSpace" xfId="2413"/>
    <cellStyle name="_PercentSpace_CSC" xfId="2414"/>
    <cellStyle name="_PercentSpace_merger_plans_modified_9_3_1999" xfId="2415"/>
    <cellStyle name="_PercentSpace_Model_Sep_2_02" xfId="2416"/>
    <cellStyle name="_PercentSpace_Pipeline Model v1 (09_09_02) v3" xfId="2417"/>
    <cellStyle name="_Plan Challenge 1011" xfId="2418"/>
    <cellStyle name="_Plan Challenge 1011_Baseline - MASTER DATA (ORG) - v5.4 (P&amp;OD) BUSINESS PLAN" xfId="2419"/>
    <cellStyle name="_Plan Challenge 1011_Baseline - MASTER DATA (ORG) - v5.4 (P&amp;OD) BUSINESS PLAN_SS templates" xfId="2420"/>
    <cellStyle name="_Plan October QPR Templates - Shares Services (includes Business Services)" xfId="2421"/>
    <cellStyle name="_Pre Release Checklist 01l" xfId="16215"/>
    <cellStyle name="_Repex Forecast 090717" xfId="15743"/>
    <cellStyle name="_Repex Performance Pack 090720" xfId="15744"/>
    <cellStyle name="_RF Rec" xfId="16216"/>
    <cellStyle name="_RF Rec 2" xfId="16217"/>
    <cellStyle name="_SCOT FinStat" xfId="16218"/>
    <cellStyle name="_SCOT FinStat 2" xfId="16219"/>
    <cellStyle name="_Scotland Capex" xfId="16220"/>
    <cellStyle name="_SGN 10a Copy of Business Plan 2010v14 update 180510" xfId="16221"/>
    <cellStyle name="_SGN 4.18" xfId="16222"/>
    <cellStyle name="_SGN 4.18 2" xfId="16223"/>
    <cellStyle name="_Sheet1" xfId="2422"/>
    <cellStyle name="_Sheet1 2" xfId="16224"/>
    <cellStyle name="_Sheet1_1" xfId="16225"/>
    <cellStyle name="_Sheet1_1 2" xfId="16226"/>
    <cellStyle name="_Sheet1_1_SGN_14m" xfId="16227"/>
    <cellStyle name="_Sheet1_SGN_14m" xfId="16228"/>
    <cellStyle name="_Sheet2" xfId="16229"/>
    <cellStyle name="_Sheets to populate 1112 Budget Slides" xfId="2423"/>
    <cellStyle name="_Skel Mod 01l" xfId="16230"/>
    <cellStyle name="_South FinStat" xfId="16231"/>
    <cellStyle name="_South FinStat 2" xfId="16232"/>
    <cellStyle name="_Spreadsheet to populate plan slides 120810" xfId="2424"/>
    <cellStyle name="_Summaries" xfId="16233"/>
    <cellStyle name="_Summary" xfId="16234"/>
    <cellStyle name="_Summary (inc. Contract &amp; Conn.)" xfId="16235"/>
    <cellStyle name="_Sundry" xfId="16236"/>
    <cellStyle name="_TableRowHead" xfId="2425"/>
    <cellStyle name="_TableSuperHead" xfId="2426"/>
    <cellStyle name="_TEMPLATE 01m" xfId="16237"/>
    <cellStyle name="_Test scoring_UKGDx_20070924_Pilot (DV)" xfId="526"/>
    <cellStyle name="_Test scoring_UKGDx_20070924_Pilot (DV) 2" xfId="16238"/>
    <cellStyle name="_Test scoring_UKGDx_20070924_Pilot (DV) 3" xfId="16239"/>
    <cellStyle name="_Test scoring_UKGDx_20070924_Pilot (DV) 4" xfId="16240"/>
    <cellStyle name="_Test scoring_UKGDx_20070924_Pilot (DV) 5" xfId="16241"/>
    <cellStyle name="_Test scoring_UKGDx_20070924_Pilot (DV) 6" xfId="16242"/>
    <cellStyle name="_Test scoring_UKGDx_20070924_Pilot (DV) 7" xfId="16243"/>
    <cellStyle name="_Test scoring_UKGDx_20070924_Pilot (DV) 8" xfId="16244"/>
    <cellStyle name="_TGK-14" xfId="2427"/>
    <cellStyle name="_TGK-9" xfId="2428"/>
    <cellStyle name="_TGK-9_1" xfId="2429"/>
    <cellStyle name="_Third Party-IT Data Collection Template" xfId="2430"/>
    <cellStyle name="_Total summary" xfId="2431"/>
    <cellStyle name="_Tower Definition (2)" xfId="2432"/>
    <cellStyle name="_Tower Definition (2)_Baseline - MASTER DATA (ORG) - v5.4 (P&amp;OD) BUSINESS PLAN" xfId="2433"/>
    <cellStyle name="_Tower Definition (2)_Baseline - MASTER DATA (ORG) - v5.4 (P&amp;OD) BUSINESS PLAN_SS templates" xfId="2434"/>
    <cellStyle name="_track 01a" xfId="16245"/>
    <cellStyle name="_Transmission agency" xfId="2435"/>
    <cellStyle name="_UKT RAV Summary (Mar-10) v2" xfId="2436"/>
    <cellStyle name="_Vattenfall Euro CY" xfId="2437"/>
    <cellStyle name="_VT FinMod 72d" xfId="16246"/>
    <cellStyle name="_VT FinMod 72d 2" xfId="16247"/>
    <cellStyle name="_VT FinMod 72d 2 2" xfId="16248"/>
    <cellStyle name="_VT FinMod 72d 3" xfId="16249"/>
    <cellStyle name="_VT FinMod 72d Option Effects" xfId="16250"/>
    <cellStyle name="_VT FinMod 72d Option Effects 2" xfId="16251"/>
    <cellStyle name="_VT FinMod 72d Option Effects 2 2" xfId="16252"/>
    <cellStyle name="_VT FinMod 72d Option Effects 3" xfId="16253"/>
    <cellStyle name="_VT FinMod 72d Option Effects_SGN_14m" xfId="16254"/>
    <cellStyle name="_VT FinMod 72d Option Effects_strategic model 05j (INDEXATION)" xfId="16255"/>
    <cellStyle name="_VT FinMod 72d_SGN_14m" xfId="16256"/>
    <cellStyle name="_VT FinMod 72d_strategic model 05j (INDEXATION)" xfId="16257"/>
    <cellStyle name="_VT FinMod 74a - pre D&amp;T deletion" xfId="16258"/>
    <cellStyle name="_VT FinMod 74a - pre D&amp;T deletion 2" xfId="16259"/>
    <cellStyle name="_VT FinMod 74a - pre D&amp;T deletion 2 2" xfId="16260"/>
    <cellStyle name="_VT FinMod 74a - pre D&amp;T deletion 3" xfId="16261"/>
    <cellStyle name="_VT FinMod 74a - pre D&amp;T deletion_SGN_14m" xfId="16262"/>
    <cellStyle name="_VT FinMod 74a - pre D&amp;T deletion_strategic model 05j (INDEXATION)" xfId="16263"/>
    <cellStyle name="_VT FinMod 76p" xfId="16264"/>
    <cellStyle name="_VT FinMod 76p 2" xfId="16265"/>
    <cellStyle name="_VT FinMod 76p 2 2" xfId="16266"/>
    <cellStyle name="_VT FinMod 76p 3" xfId="16267"/>
    <cellStyle name="_VT FinMod 76p_SGN_14m" xfId="16268"/>
    <cellStyle name="_VT FinMod 76p_strategic model 05j (INDEXATION)" xfId="16269"/>
    <cellStyle name="’Ê‰Ý [0.00]_Area" xfId="2438"/>
    <cellStyle name="’Ê‰Ý_Area" xfId="2439"/>
    <cellStyle name="£" xfId="2442"/>
    <cellStyle name="£ BP" xfId="2443"/>
    <cellStyle name="£[2]" xfId="2444"/>
    <cellStyle name="¥ JY" xfId="2445"/>
    <cellStyle name="€" xfId="2447"/>
    <cellStyle name="=C:\WINNT\SYSTEM32\COMMAND.COM" xfId="3"/>
    <cellStyle name="=C:\WINNT\SYSTEM32\COMMAND.COM 10" xfId="16270"/>
    <cellStyle name="=C:\WINNT\SYSTEM32\COMMAND.COM 11" xfId="16271"/>
    <cellStyle name="=C:\WINNT\SYSTEM32\COMMAND.COM 12" xfId="16272"/>
    <cellStyle name="=C:\WINNT\SYSTEM32\COMMAND.COM 12 2" xfId="16273"/>
    <cellStyle name="=C:\WINNT\SYSTEM32\COMMAND.COM 13" xfId="16274"/>
    <cellStyle name="=C:\WINNT\SYSTEM32\COMMAND.COM 14" xfId="16275"/>
    <cellStyle name="=C:\WINNT\SYSTEM32\COMMAND.COM 15" xfId="17530"/>
    <cellStyle name="=C:\WINNT\SYSTEM32\COMMAND.COM 16" xfId="17531"/>
    <cellStyle name="=C:\WINNT\SYSTEM32\COMMAND.COM 17" xfId="17532"/>
    <cellStyle name="=C:\WINNT\SYSTEM32\COMMAND.COM 18" xfId="17533"/>
    <cellStyle name="=C:\WINNT\SYSTEM32\COMMAND.COM 19" xfId="17534"/>
    <cellStyle name="=C:\WINNT\SYSTEM32\COMMAND.COM 2" xfId="6"/>
    <cellStyle name="=C:\WINNT\SYSTEM32\COMMAND.COM 2 2" xfId="24"/>
    <cellStyle name="=C:\WINNT\SYSTEM32\COMMAND.COM 2 2 10" xfId="330"/>
    <cellStyle name="=C:\WINNT\SYSTEM32\COMMAND.COM 2 2 11" xfId="527"/>
    <cellStyle name="=C:\WINNT\SYSTEM32\COMMAND.COM 2 2 12" xfId="528"/>
    <cellStyle name="=C:\WINNT\SYSTEM32\COMMAND.COM 2 2 13" xfId="529"/>
    <cellStyle name="=C:\WINNT\SYSTEM32\COMMAND.COM 2 2 14" xfId="530"/>
    <cellStyle name="=C:\WINNT\SYSTEM32\COMMAND.COM 2 2 15" xfId="531"/>
    <cellStyle name="=C:\WINNT\SYSTEM32\COMMAND.COM 2 2 16" xfId="532"/>
    <cellStyle name="=C:\WINNT\SYSTEM32\COMMAND.COM 2 2 17" xfId="533"/>
    <cellStyle name="=C:\WINNT\SYSTEM32\COMMAND.COM 2 2 18" xfId="534"/>
    <cellStyle name="=C:\WINNT\SYSTEM32\COMMAND.COM 2 2 19" xfId="535"/>
    <cellStyle name="=C:\WINNT\SYSTEM32\COMMAND.COM 2 2 2" xfId="11"/>
    <cellStyle name="=C:\WINNT\SYSTEM32\COMMAND.COM 2 2 2 2" xfId="536"/>
    <cellStyle name="=C:\WINNT\SYSTEM32\COMMAND.COM 2 2 2_NGN_RIIO-GD1_ BPDT (tab 2.0-4.3)" xfId="41884"/>
    <cellStyle name="=C:\WINNT\SYSTEM32\COMMAND.COM 2 2 20" xfId="537"/>
    <cellStyle name="=C:\WINNT\SYSTEM32\COMMAND.COM 2 2 21" xfId="538"/>
    <cellStyle name="=C:\WINNT\SYSTEM32\COMMAND.COM 2 2 22" xfId="539"/>
    <cellStyle name="=C:\WINNT\SYSTEM32\COMMAND.COM 2 2 23" xfId="540"/>
    <cellStyle name="=C:\WINNT\SYSTEM32\COMMAND.COM 2 2 24" xfId="541"/>
    <cellStyle name="=C:\WINNT\SYSTEM32\COMMAND.COM 2 2 25" xfId="542"/>
    <cellStyle name="=C:\WINNT\SYSTEM32\COMMAND.COM 2 2 26" xfId="543"/>
    <cellStyle name="=C:\WINNT\SYSTEM32\COMMAND.COM 2 2 27" xfId="544"/>
    <cellStyle name="=C:\WINNT\SYSTEM32\COMMAND.COM 2 2 28" xfId="545"/>
    <cellStyle name="=C:\WINNT\SYSTEM32\COMMAND.COM 2 2 29" xfId="546"/>
    <cellStyle name="=C:\WINNT\SYSTEM32\COMMAND.COM 2 2 3" xfId="332"/>
    <cellStyle name="=C:\WINNT\SYSTEM32\COMMAND.COM 2 2 30" xfId="547"/>
    <cellStyle name="=C:\WINNT\SYSTEM32\COMMAND.COM 2 2 31" xfId="548"/>
    <cellStyle name="=C:\WINNT\SYSTEM32\COMMAND.COM 2 2 32" xfId="549"/>
    <cellStyle name="=C:\WINNT\SYSTEM32\COMMAND.COM 2 2 33" xfId="550"/>
    <cellStyle name="=C:\WINNT\SYSTEM32\COMMAND.COM 2 2 34" xfId="551"/>
    <cellStyle name="=C:\WINNT\SYSTEM32\COMMAND.COM 2 2 35" xfId="552"/>
    <cellStyle name="=C:\WINNT\SYSTEM32\COMMAND.COM 2 2 36" xfId="553"/>
    <cellStyle name="=C:\WINNT\SYSTEM32\COMMAND.COM 2 2 37" xfId="554"/>
    <cellStyle name="=C:\WINNT\SYSTEM32\COMMAND.COM 2 2 38" xfId="555"/>
    <cellStyle name="=C:\WINNT\SYSTEM32\COMMAND.COM 2 2 39" xfId="556"/>
    <cellStyle name="=C:\WINNT\SYSTEM32\COMMAND.COM 2 2 4" xfId="557"/>
    <cellStyle name="=C:\WINNT\SYSTEM32\COMMAND.COM 2 2 40" xfId="558"/>
    <cellStyle name="=C:\WINNT\SYSTEM32\COMMAND.COM 2 2 41" xfId="559"/>
    <cellStyle name="=C:\WINNT\SYSTEM32\COMMAND.COM 2 2 42" xfId="560"/>
    <cellStyle name="=C:\WINNT\SYSTEM32\COMMAND.COM 2 2 43" xfId="561"/>
    <cellStyle name="=C:\WINNT\SYSTEM32\COMMAND.COM 2 2 44" xfId="562"/>
    <cellStyle name="=C:\WINNT\SYSTEM32\COMMAND.COM 2 2 45" xfId="563"/>
    <cellStyle name="=C:\WINNT\SYSTEM32\COMMAND.COM 2 2 46" xfId="564"/>
    <cellStyle name="=C:\WINNT\SYSTEM32\COMMAND.COM 2 2 47" xfId="565"/>
    <cellStyle name="=C:\WINNT\SYSTEM32\COMMAND.COM 2 2 48" xfId="566"/>
    <cellStyle name="=C:\WINNT\SYSTEM32\COMMAND.COM 2 2 5" xfId="567"/>
    <cellStyle name="=C:\WINNT\SYSTEM32\COMMAND.COM 2 2 6" xfId="568"/>
    <cellStyle name="=C:\WINNT\SYSTEM32\COMMAND.COM 2 2 7" xfId="569"/>
    <cellStyle name="=C:\WINNT\SYSTEM32\COMMAND.COM 2 2 8" xfId="570"/>
    <cellStyle name="=C:\WINNT\SYSTEM32\COMMAND.COM 2 2 9" xfId="571"/>
    <cellStyle name="=C:\WINNT\SYSTEM32\COMMAND.COM 2 2_1.3s Accounting C Costs Scots" xfId="572"/>
    <cellStyle name="=C:\WINNT\SYSTEM32\COMMAND.COM 2 3" xfId="16276"/>
    <cellStyle name="=C:\WINNT\SYSTEM32\COMMAND.COM 2 4" xfId="16277"/>
    <cellStyle name="=C:\WINNT\SYSTEM32\COMMAND.COM 2 5" xfId="16278"/>
    <cellStyle name="=C:\WINNT\SYSTEM32\COMMAND.COM 2 6" xfId="16279"/>
    <cellStyle name="=C:\WINNT\SYSTEM32\COMMAND.COM 2 7" xfId="16280"/>
    <cellStyle name="=C:\WINNT\SYSTEM32\COMMAND.COM 2 8" xfId="16281"/>
    <cellStyle name="=C:\WINNT\SYSTEM32\COMMAND.COM 2 9" xfId="16282"/>
    <cellStyle name="=C:\WINNT\SYSTEM32\COMMAND.COM 20" xfId="17535"/>
    <cellStyle name="=C:\WINNT\SYSTEM32\COMMAND.COM 21" xfId="17536"/>
    <cellStyle name="=C:\WINNT\SYSTEM32\COMMAND.COM 22" xfId="17537"/>
    <cellStyle name="=C:\WINNT\SYSTEM32\COMMAND.COM 23" xfId="17538"/>
    <cellStyle name="=C:\WINNT\SYSTEM32\COMMAND.COM 24" xfId="17539"/>
    <cellStyle name="=C:\WINNT\SYSTEM32\COMMAND.COM 25" xfId="17540"/>
    <cellStyle name="=C:\WINNT\SYSTEM32\COMMAND.COM 26" xfId="17541"/>
    <cellStyle name="=C:\WINNT\SYSTEM32\COMMAND.COM 27" xfId="17542"/>
    <cellStyle name="=C:\WINNT\SYSTEM32\COMMAND.COM 28" xfId="17543"/>
    <cellStyle name="=C:\WINNT\SYSTEM32\COMMAND.COM 29" xfId="17544"/>
    <cellStyle name="=C:\WINNT\SYSTEM32\COMMAND.COM 3" xfId="25"/>
    <cellStyle name="=C:\WINNT\SYSTEM32\COMMAND.COM 3 2" xfId="2440"/>
    <cellStyle name="=C:\WINNT\SYSTEM32\COMMAND.COM 3 3" xfId="16283"/>
    <cellStyle name="=C:\WINNT\SYSTEM32\COMMAND.COM 3 4" xfId="16284"/>
    <cellStyle name="=C:\WINNT\SYSTEM32\COMMAND.COM 3 5" xfId="16285"/>
    <cellStyle name="=C:\WINNT\SYSTEM32\COMMAND.COM 3 6" xfId="16286"/>
    <cellStyle name="=C:\WINNT\SYSTEM32\COMMAND.COM 3 7" xfId="16287"/>
    <cellStyle name="=C:\WINNT\SYSTEM32\COMMAND.COM 3 8" xfId="16288"/>
    <cellStyle name="=C:\WINNT\SYSTEM32\COMMAND.COM 30" xfId="17545"/>
    <cellStyle name="=C:\WINNT\SYSTEM32\COMMAND.COM 31" xfId="17546"/>
    <cellStyle name="=C:\WINNT\SYSTEM32\COMMAND.COM 32" xfId="17547"/>
    <cellStyle name="=C:\WINNT\SYSTEM32\COMMAND.COM 33" xfId="17548"/>
    <cellStyle name="=C:\WINNT\SYSTEM32\COMMAND.COM 34" xfId="17549"/>
    <cellStyle name="=C:\WINNT\SYSTEM32\COMMAND.COM 35" xfId="17550"/>
    <cellStyle name="=C:\WINNT\SYSTEM32\COMMAND.COM 36" xfId="17551"/>
    <cellStyle name="=C:\WINNT\SYSTEM32\COMMAND.COM 37" xfId="17552"/>
    <cellStyle name="=C:\WINNT\SYSTEM32\COMMAND.COM 38" xfId="17553"/>
    <cellStyle name="=C:\WINNT\SYSTEM32\COMMAND.COM 39" xfId="17554"/>
    <cellStyle name="=C:\WINNT\SYSTEM32\COMMAND.COM 4" xfId="216"/>
    <cellStyle name="=C:\WINNT\SYSTEM32\COMMAND.COM 4 10" xfId="573"/>
    <cellStyle name="=C:\WINNT\SYSTEM32\COMMAND.COM 4 11" xfId="574"/>
    <cellStyle name="=C:\WINNT\SYSTEM32\COMMAND.COM 4 12" xfId="575"/>
    <cellStyle name="=C:\WINNT\SYSTEM32\COMMAND.COM 4 13" xfId="576"/>
    <cellStyle name="=C:\WINNT\SYSTEM32\COMMAND.COM 4 14" xfId="577"/>
    <cellStyle name="=C:\WINNT\SYSTEM32\COMMAND.COM 4 15" xfId="578"/>
    <cellStyle name="=C:\WINNT\SYSTEM32\COMMAND.COM 4 16" xfId="579"/>
    <cellStyle name="=C:\WINNT\SYSTEM32\COMMAND.COM 4 17" xfId="580"/>
    <cellStyle name="=C:\WINNT\SYSTEM32\COMMAND.COM 4 18" xfId="581"/>
    <cellStyle name="=C:\WINNT\SYSTEM32\COMMAND.COM 4 19" xfId="582"/>
    <cellStyle name="=C:\WINNT\SYSTEM32\COMMAND.COM 4 2" xfId="583"/>
    <cellStyle name="=C:\WINNT\SYSTEM32\COMMAND.COM 4 20" xfId="584"/>
    <cellStyle name="=C:\WINNT\SYSTEM32\COMMAND.COM 4 21" xfId="585"/>
    <cellStyle name="=C:\WINNT\SYSTEM32\COMMAND.COM 4 22" xfId="586"/>
    <cellStyle name="=C:\WINNT\SYSTEM32\COMMAND.COM 4 23" xfId="587"/>
    <cellStyle name="=C:\WINNT\SYSTEM32\COMMAND.COM 4 24" xfId="588"/>
    <cellStyle name="=C:\WINNT\SYSTEM32\COMMAND.COM 4 25" xfId="589"/>
    <cellStyle name="=C:\WINNT\SYSTEM32\COMMAND.COM 4 26" xfId="590"/>
    <cellStyle name="=C:\WINNT\SYSTEM32\COMMAND.COM 4 27" xfId="591"/>
    <cellStyle name="=C:\WINNT\SYSTEM32\COMMAND.COM 4 28" xfId="592"/>
    <cellStyle name="=C:\WINNT\SYSTEM32\COMMAND.COM 4 29" xfId="593"/>
    <cellStyle name="=C:\WINNT\SYSTEM32\COMMAND.COM 4 3" xfId="594"/>
    <cellStyle name="=C:\WINNT\SYSTEM32\COMMAND.COM 4 30" xfId="595"/>
    <cellStyle name="=C:\WINNT\SYSTEM32\COMMAND.COM 4 31" xfId="596"/>
    <cellStyle name="=C:\WINNT\SYSTEM32\COMMAND.COM 4 32" xfId="597"/>
    <cellStyle name="=C:\WINNT\SYSTEM32\COMMAND.COM 4 33" xfId="598"/>
    <cellStyle name="=C:\WINNT\SYSTEM32\COMMAND.COM 4 34" xfId="599"/>
    <cellStyle name="=C:\WINNT\SYSTEM32\COMMAND.COM 4 35" xfId="600"/>
    <cellStyle name="=C:\WINNT\SYSTEM32\COMMAND.COM 4 36" xfId="601"/>
    <cellStyle name="=C:\WINNT\SYSTEM32\COMMAND.COM 4 37" xfId="602"/>
    <cellStyle name="=C:\WINNT\SYSTEM32\COMMAND.COM 4 38" xfId="603"/>
    <cellStyle name="=C:\WINNT\SYSTEM32\COMMAND.COM 4 39" xfId="604"/>
    <cellStyle name="=C:\WINNT\SYSTEM32\COMMAND.COM 4 4" xfId="605"/>
    <cellStyle name="=C:\WINNT\SYSTEM32\COMMAND.COM 4 40" xfId="606"/>
    <cellStyle name="=C:\WINNT\SYSTEM32\COMMAND.COM 4 41" xfId="607"/>
    <cellStyle name="=C:\WINNT\SYSTEM32\COMMAND.COM 4 42" xfId="608"/>
    <cellStyle name="=C:\WINNT\SYSTEM32\COMMAND.COM 4 43" xfId="609"/>
    <cellStyle name="=C:\WINNT\SYSTEM32\COMMAND.COM 4 44" xfId="610"/>
    <cellStyle name="=C:\WINNT\SYSTEM32\COMMAND.COM 4 45" xfId="611"/>
    <cellStyle name="=C:\WINNT\SYSTEM32\COMMAND.COM 4 46" xfId="612"/>
    <cellStyle name="=C:\WINNT\SYSTEM32\COMMAND.COM 4 47" xfId="613"/>
    <cellStyle name="=C:\WINNT\SYSTEM32\COMMAND.COM 4 5" xfId="614"/>
    <cellStyle name="=C:\WINNT\SYSTEM32\COMMAND.COM 4 6" xfId="615"/>
    <cellStyle name="=C:\WINNT\SYSTEM32\COMMAND.COM 4 7" xfId="616"/>
    <cellStyle name="=C:\WINNT\SYSTEM32\COMMAND.COM 4 8" xfId="617"/>
    <cellStyle name="=C:\WINNT\SYSTEM32\COMMAND.COM 4 9" xfId="618"/>
    <cellStyle name="=C:\WINNT\SYSTEM32\COMMAND.COM 4_1.3s Accounting C Costs Scots" xfId="619"/>
    <cellStyle name="=C:\WINNT\SYSTEM32\COMMAND.COM 40" xfId="17555"/>
    <cellStyle name="=C:\WINNT\SYSTEM32\COMMAND.COM 41" xfId="17556"/>
    <cellStyle name="=C:\WINNT\SYSTEM32\COMMAND.COM 42" xfId="17557"/>
    <cellStyle name="=C:\WINNT\SYSTEM32\COMMAND.COM 43" xfId="17558"/>
    <cellStyle name="=C:\WINNT\SYSTEM32\COMMAND.COM 44" xfId="17559"/>
    <cellStyle name="=C:\WINNT\SYSTEM32\COMMAND.COM 45" xfId="17560"/>
    <cellStyle name="=C:\WINNT\SYSTEM32\COMMAND.COM 46" xfId="17561"/>
    <cellStyle name="=C:\WINNT\SYSTEM32\COMMAND.COM 47" xfId="17562"/>
    <cellStyle name="=C:\WINNT\SYSTEM32\COMMAND.COM 48" xfId="17563"/>
    <cellStyle name="=C:\WINNT\SYSTEM32\COMMAND.COM 49" xfId="17564"/>
    <cellStyle name="=C:\WINNT\SYSTEM32\COMMAND.COM 5" xfId="312"/>
    <cellStyle name="=C:\WINNT\SYSTEM32\COMMAND.COM 5 10" xfId="16289"/>
    <cellStyle name="=C:\WINNT\SYSTEM32\COMMAND.COM 5 10 2" xfId="16290"/>
    <cellStyle name="=C:\WINNT\SYSTEM32\COMMAND.COM 5 10 3" xfId="16291"/>
    <cellStyle name="=C:\WINNT\SYSTEM32\COMMAND.COM 5 10 4" xfId="16292"/>
    <cellStyle name="=C:\WINNT\SYSTEM32\COMMAND.COM 5 10 5" xfId="16293"/>
    <cellStyle name="=C:\WINNT\SYSTEM32\COMMAND.COM 5 10 6" xfId="16294"/>
    <cellStyle name="=C:\WINNT\SYSTEM32\COMMAND.COM 5 10 7" xfId="16295"/>
    <cellStyle name="=C:\WINNT\SYSTEM32\COMMAND.COM 5 10 8" xfId="16296"/>
    <cellStyle name="=C:\WINNT\SYSTEM32\COMMAND.COM 5 11" xfId="16297"/>
    <cellStyle name="=C:\WINNT\SYSTEM32\COMMAND.COM 5 11 2" xfId="16298"/>
    <cellStyle name="=C:\WINNT\SYSTEM32\COMMAND.COM 5 11 3" xfId="16299"/>
    <cellStyle name="=C:\WINNT\SYSTEM32\COMMAND.COM 5 11 4" xfId="16300"/>
    <cellStyle name="=C:\WINNT\SYSTEM32\COMMAND.COM 5 11 5" xfId="16301"/>
    <cellStyle name="=C:\WINNT\SYSTEM32\COMMAND.COM 5 11 6" xfId="16302"/>
    <cellStyle name="=C:\WINNT\SYSTEM32\COMMAND.COM 5 11 7" xfId="16303"/>
    <cellStyle name="=C:\WINNT\SYSTEM32\COMMAND.COM 5 11 8" xfId="16304"/>
    <cellStyle name="=C:\WINNT\SYSTEM32\COMMAND.COM 5 12" xfId="16305"/>
    <cellStyle name="=C:\WINNT\SYSTEM32\COMMAND.COM 5 12 2" xfId="16306"/>
    <cellStyle name="=C:\WINNT\SYSTEM32\COMMAND.COM 5 12 3" xfId="16307"/>
    <cellStyle name="=C:\WINNT\SYSTEM32\COMMAND.COM 5 12 4" xfId="16308"/>
    <cellStyle name="=C:\WINNT\SYSTEM32\COMMAND.COM 5 12 5" xfId="16309"/>
    <cellStyle name="=C:\WINNT\SYSTEM32\COMMAND.COM 5 12 6" xfId="16310"/>
    <cellStyle name="=C:\WINNT\SYSTEM32\COMMAND.COM 5 12 7" xfId="16311"/>
    <cellStyle name="=C:\WINNT\SYSTEM32\COMMAND.COM 5 12 8" xfId="16312"/>
    <cellStyle name="=C:\WINNT\SYSTEM32\COMMAND.COM 5 13" xfId="16313"/>
    <cellStyle name="=C:\WINNT\SYSTEM32\COMMAND.COM 5 13 2" xfId="16314"/>
    <cellStyle name="=C:\WINNT\SYSTEM32\COMMAND.COM 5 13 3" xfId="16315"/>
    <cellStyle name="=C:\WINNT\SYSTEM32\COMMAND.COM 5 13 4" xfId="16316"/>
    <cellStyle name="=C:\WINNT\SYSTEM32\COMMAND.COM 5 13 5" xfId="16317"/>
    <cellStyle name="=C:\WINNT\SYSTEM32\COMMAND.COM 5 13 6" xfId="16318"/>
    <cellStyle name="=C:\WINNT\SYSTEM32\COMMAND.COM 5 13 7" xfId="16319"/>
    <cellStyle name="=C:\WINNT\SYSTEM32\COMMAND.COM 5 13 8" xfId="16320"/>
    <cellStyle name="=C:\WINNT\SYSTEM32\COMMAND.COM 5 14" xfId="16321"/>
    <cellStyle name="=C:\WINNT\SYSTEM32\COMMAND.COM 5 14 2" xfId="16322"/>
    <cellStyle name="=C:\WINNT\SYSTEM32\COMMAND.COM 5 14 3" xfId="16323"/>
    <cellStyle name="=C:\WINNT\SYSTEM32\COMMAND.COM 5 14 4" xfId="16324"/>
    <cellStyle name="=C:\WINNT\SYSTEM32\COMMAND.COM 5 14 5" xfId="16325"/>
    <cellStyle name="=C:\WINNT\SYSTEM32\COMMAND.COM 5 14 6" xfId="16326"/>
    <cellStyle name="=C:\WINNT\SYSTEM32\COMMAND.COM 5 14 7" xfId="16327"/>
    <cellStyle name="=C:\WINNT\SYSTEM32\COMMAND.COM 5 14 8" xfId="16328"/>
    <cellStyle name="=C:\WINNT\SYSTEM32\COMMAND.COM 5 15" xfId="16329"/>
    <cellStyle name="=C:\WINNT\SYSTEM32\COMMAND.COM 5 15 2" xfId="16330"/>
    <cellStyle name="=C:\WINNT\SYSTEM32\COMMAND.COM 5 15 3" xfId="16331"/>
    <cellStyle name="=C:\WINNT\SYSTEM32\COMMAND.COM 5 15 4" xfId="16332"/>
    <cellStyle name="=C:\WINNT\SYSTEM32\COMMAND.COM 5 15 5" xfId="16333"/>
    <cellStyle name="=C:\WINNT\SYSTEM32\COMMAND.COM 5 15 6" xfId="16334"/>
    <cellStyle name="=C:\WINNT\SYSTEM32\COMMAND.COM 5 15 7" xfId="16335"/>
    <cellStyle name="=C:\WINNT\SYSTEM32\COMMAND.COM 5 15 8" xfId="16336"/>
    <cellStyle name="=C:\WINNT\SYSTEM32\COMMAND.COM 5 16" xfId="16337"/>
    <cellStyle name="=C:\WINNT\SYSTEM32\COMMAND.COM 5 16 2" xfId="16338"/>
    <cellStyle name="=C:\WINNT\SYSTEM32\COMMAND.COM 5 16 3" xfId="16339"/>
    <cellStyle name="=C:\WINNT\SYSTEM32\COMMAND.COM 5 16 4" xfId="16340"/>
    <cellStyle name="=C:\WINNT\SYSTEM32\COMMAND.COM 5 16 5" xfId="16341"/>
    <cellStyle name="=C:\WINNT\SYSTEM32\COMMAND.COM 5 16 6" xfId="16342"/>
    <cellStyle name="=C:\WINNT\SYSTEM32\COMMAND.COM 5 16 7" xfId="16343"/>
    <cellStyle name="=C:\WINNT\SYSTEM32\COMMAND.COM 5 16 8" xfId="16344"/>
    <cellStyle name="=C:\WINNT\SYSTEM32\COMMAND.COM 5 17" xfId="16345"/>
    <cellStyle name="=C:\WINNT\SYSTEM32\COMMAND.COM 5 17 2" xfId="16346"/>
    <cellStyle name="=C:\WINNT\SYSTEM32\COMMAND.COM 5 17 3" xfId="16347"/>
    <cellStyle name="=C:\WINNT\SYSTEM32\COMMAND.COM 5 17 4" xfId="16348"/>
    <cellStyle name="=C:\WINNT\SYSTEM32\COMMAND.COM 5 17 5" xfId="16349"/>
    <cellStyle name="=C:\WINNT\SYSTEM32\COMMAND.COM 5 17 6" xfId="16350"/>
    <cellStyle name="=C:\WINNT\SYSTEM32\COMMAND.COM 5 17 7" xfId="16351"/>
    <cellStyle name="=C:\WINNT\SYSTEM32\COMMAND.COM 5 17 8" xfId="16352"/>
    <cellStyle name="=C:\WINNT\SYSTEM32\COMMAND.COM 5 18" xfId="16353"/>
    <cellStyle name="=C:\WINNT\SYSTEM32\COMMAND.COM 5 18 2" xfId="16354"/>
    <cellStyle name="=C:\WINNT\SYSTEM32\COMMAND.COM 5 18 3" xfId="16355"/>
    <cellStyle name="=C:\WINNT\SYSTEM32\COMMAND.COM 5 18 4" xfId="16356"/>
    <cellStyle name="=C:\WINNT\SYSTEM32\COMMAND.COM 5 18 5" xfId="16357"/>
    <cellStyle name="=C:\WINNT\SYSTEM32\COMMAND.COM 5 18 6" xfId="16358"/>
    <cellStyle name="=C:\WINNT\SYSTEM32\COMMAND.COM 5 18 7" xfId="16359"/>
    <cellStyle name="=C:\WINNT\SYSTEM32\COMMAND.COM 5 18 8" xfId="16360"/>
    <cellStyle name="=C:\WINNT\SYSTEM32\COMMAND.COM 5 19" xfId="16361"/>
    <cellStyle name="=C:\WINNT\SYSTEM32\COMMAND.COM 5 19 2" xfId="16362"/>
    <cellStyle name="=C:\WINNT\SYSTEM32\COMMAND.COM 5 19 3" xfId="16363"/>
    <cellStyle name="=C:\WINNT\SYSTEM32\COMMAND.COM 5 19 4" xfId="16364"/>
    <cellStyle name="=C:\WINNT\SYSTEM32\COMMAND.COM 5 19 5" xfId="16365"/>
    <cellStyle name="=C:\WINNT\SYSTEM32\COMMAND.COM 5 19 6" xfId="16366"/>
    <cellStyle name="=C:\WINNT\SYSTEM32\COMMAND.COM 5 19 7" xfId="16367"/>
    <cellStyle name="=C:\WINNT\SYSTEM32\COMMAND.COM 5 19 8" xfId="16368"/>
    <cellStyle name="=C:\WINNT\SYSTEM32\COMMAND.COM 5 2" xfId="16369"/>
    <cellStyle name="=C:\WINNT\SYSTEM32\COMMAND.COM 5 2 2" xfId="16370"/>
    <cellStyle name="=C:\WINNT\SYSTEM32\COMMAND.COM 5 2 3" xfId="16371"/>
    <cellStyle name="=C:\WINNT\SYSTEM32\COMMAND.COM 5 2 4" xfId="16372"/>
    <cellStyle name="=C:\WINNT\SYSTEM32\COMMAND.COM 5 2 5" xfId="16373"/>
    <cellStyle name="=C:\WINNT\SYSTEM32\COMMAND.COM 5 2 6" xfId="16374"/>
    <cellStyle name="=C:\WINNT\SYSTEM32\COMMAND.COM 5 2 7" xfId="16375"/>
    <cellStyle name="=C:\WINNT\SYSTEM32\COMMAND.COM 5 2 8" xfId="16376"/>
    <cellStyle name="=C:\WINNT\SYSTEM32\COMMAND.COM 5 2 9" xfId="16377"/>
    <cellStyle name="=C:\WINNT\SYSTEM32\COMMAND.COM 5 20" xfId="16378"/>
    <cellStyle name="=C:\WINNT\SYSTEM32\COMMAND.COM 5 20 2" xfId="16379"/>
    <cellStyle name="=C:\WINNT\SYSTEM32\COMMAND.COM 5 20 3" xfId="16380"/>
    <cellStyle name="=C:\WINNT\SYSTEM32\COMMAND.COM 5 20 4" xfId="16381"/>
    <cellStyle name="=C:\WINNT\SYSTEM32\COMMAND.COM 5 20 5" xfId="16382"/>
    <cellStyle name="=C:\WINNT\SYSTEM32\COMMAND.COM 5 20 6" xfId="16383"/>
    <cellStyle name="=C:\WINNT\SYSTEM32\COMMAND.COM 5 20 7" xfId="16384"/>
    <cellStyle name="=C:\WINNT\SYSTEM32\COMMAND.COM 5 20 8" xfId="16385"/>
    <cellStyle name="=C:\WINNT\SYSTEM32\COMMAND.COM 5 21" xfId="16386"/>
    <cellStyle name="=C:\WINNT\SYSTEM32\COMMAND.COM 5 21 2" xfId="16387"/>
    <cellStyle name="=C:\WINNT\SYSTEM32\COMMAND.COM 5 21 3" xfId="16388"/>
    <cellStyle name="=C:\WINNT\SYSTEM32\COMMAND.COM 5 21 4" xfId="16389"/>
    <cellStyle name="=C:\WINNT\SYSTEM32\COMMAND.COM 5 21 5" xfId="16390"/>
    <cellStyle name="=C:\WINNT\SYSTEM32\COMMAND.COM 5 21 6" xfId="16391"/>
    <cellStyle name="=C:\WINNT\SYSTEM32\COMMAND.COM 5 21 7" xfId="16392"/>
    <cellStyle name="=C:\WINNT\SYSTEM32\COMMAND.COM 5 21 8" xfId="16393"/>
    <cellStyle name="=C:\WINNT\SYSTEM32\COMMAND.COM 5 22" xfId="16394"/>
    <cellStyle name="=C:\WINNT\SYSTEM32\COMMAND.COM 5 22 2" xfId="16395"/>
    <cellStyle name="=C:\WINNT\SYSTEM32\COMMAND.COM 5 22 3" xfId="16396"/>
    <cellStyle name="=C:\WINNT\SYSTEM32\COMMAND.COM 5 22 4" xfId="16397"/>
    <cellStyle name="=C:\WINNT\SYSTEM32\COMMAND.COM 5 22 5" xfId="16398"/>
    <cellStyle name="=C:\WINNT\SYSTEM32\COMMAND.COM 5 22 6" xfId="16399"/>
    <cellStyle name="=C:\WINNT\SYSTEM32\COMMAND.COM 5 22 7" xfId="16400"/>
    <cellStyle name="=C:\WINNT\SYSTEM32\COMMAND.COM 5 22 8" xfId="16401"/>
    <cellStyle name="=C:\WINNT\SYSTEM32\COMMAND.COM 5 3" xfId="16402"/>
    <cellStyle name="=C:\WINNT\SYSTEM32\COMMAND.COM 5 3 2" xfId="16403"/>
    <cellStyle name="=C:\WINNT\SYSTEM32\COMMAND.COM 5 3 3" xfId="16404"/>
    <cellStyle name="=C:\WINNT\SYSTEM32\COMMAND.COM 5 3 4" xfId="16405"/>
    <cellStyle name="=C:\WINNT\SYSTEM32\COMMAND.COM 5 3 5" xfId="16406"/>
    <cellStyle name="=C:\WINNT\SYSTEM32\COMMAND.COM 5 3 6" xfId="16407"/>
    <cellStyle name="=C:\WINNT\SYSTEM32\COMMAND.COM 5 3 7" xfId="16408"/>
    <cellStyle name="=C:\WINNT\SYSTEM32\COMMAND.COM 5 3 8" xfId="16409"/>
    <cellStyle name="=C:\WINNT\SYSTEM32\COMMAND.COM 5 4" xfId="16410"/>
    <cellStyle name="=C:\WINNT\SYSTEM32\COMMAND.COM 5 4 2" xfId="16411"/>
    <cellStyle name="=C:\WINNT\SYSTEM32\COMMAND.COM 5 4 3" xfId="16412"/>
    <cellStyle name="=C:\WINNT\SYSTEM32\COMMAND.COM 5 4 4" xfId="16413"/>
    <cellStyle name="=C:\WINNT\SYSTEM32\COMMAND.COM 5 4 5" xfId="16414"/>
    <cellStyle name="=C:\WINNT\SYSTEM32\COMMAND.COM 5 4 6" xfId="16415"/>
    <cellStyle name="=C:\WINNT\SYSTEM32\COMMAND.COM 5 4 7" xfId="16416"/>
    <cellStyle name="=C:\WINNT\SYSTEM32\COMMAND.COM 5 4 8" xfId="16417"/>
    <cellStyle name="=C:\WINNT\SYSTEM32\COMMAND.COM 5 5" xfId="16418"/>
    <cellStyle name="=C:\WINNT\SYSTEM32\COMMAND.COM 5 5 2" xfId="16419"/>
    <cellStyle name="=C:\WINNT\SYSTEM32\COMMAND.COM 5 5 3" xfId="16420"/>
    <cellStyle name="=C:\WINNT\SYSTEM32\COMMAND.COM 5 5 4" xfId="16421"/>
    <cellStyle name="=C:\WINNT\SYSTEM32\COMMAND.COM 5 5 5" xfId="16422"/>
    <cellStyle name="=C:\WINNT\SYSTEM32\COMMAND.COM 5 5 6" xfId="16423"/>
    <cellStyle name="=C:\WINNT\SYSTEM32\COMMAND.COM 5 5 7" xfId="16424"/>
    <cellStyle name="=C:\WINNT\SYSTEM32\COMMAND.COM 5 5 8" xfId="16425"/>
    <cellStyle name="=C:\WINNT\SYSTEM32\COMMAND.COM 5 6" xfId="16426"/>
    <cellStyle name="=C:\WINNT\SYSTEM32\COMMAND.COM 5 6 2" xfId="16427"/>
    <cellStyle name="=C:\WINNT\SYSTEM32\COMMAND.COM 5 6 3" xfId="16428"/>
    <cellStyle name="=C:\WINNT\SYSTEM32\COMMAND.COM 5 6 4" xfId="16429"/>
    <cellStyle name="=C:\WINNT\SYSTEM32\COMMAND.COM 5 6 5" xfId="16430"/>
    <cellStyle name="=C:\WINNT\SYSTEM32\COMMAND.COM 5 6 6" xfId="16431"/>
    <cellStyle name="=C:\WINNT\SYSTEM32\COMMAND.COM 5 6 7" xfId="16432"/>
    <cellStyle name="=C:\WINNT\SYSTEM32\COMMAND.COM 5 6 8" xfId="16433"/>
    <cellStyle name="=C:\WINNT\SYSTEM32\COMMAND.COM 5 7" xfId="16434"/>
    <cellStyle name="=C:\WINNT\SYSTEM32\COMMAND.COM 5 7 2" xfId="16435"/>
    <cellStyle name="=C:\WINNT\SYSTEM32\COMMAND.COM 5 7 3" xfId="16436"/>
    <cellStyle name="=C:\WINNT\SYSTEM32\COMMAND.COM 5 7 4" xfId="16437"/>
    <cellStyle name="=C:\WINNT\SYSTEM32\COMMAND.COM 5 7 5" xfId="16438"/>
    <cellStyle name="=C:\WINNT\SYSTEM32\COMMAND.COM 5 7 6" xfId="16439"/>
    <cellStyle name="=C:\WINNT\SYSTEM32\COMMAND.COM 5 7 7" xfId="16440"/>
    <cellStyle name="=C:\WINNT\SYSTEM32\COMMAND.COM 5 7 8" xfId="16441"/>
    <cellStyle name="=C:\WINNT\SYSTEM32\COMMAND.COM 5 8" xfId="16442"/>
    <cellStyle name="=C:\WINNT\SYSTEM32\COMMAND.COM 5 8 2" xfId="16443"/>
    <cellStyle name="=C:\WINNT\SYSTEM32\COMMAND.COM 5 8 3" xfId="16444"/>
    <cellStyle name="=C:\WINNT\SYSTEM32\COMMAND.COM 5 8 4" xfId="16445"/>
    <cellStyle name="=C:\WINNT\SYSTEM32\COMMAND.COM 5 8 5" xfId="16446"/>
    <cellStyle name="=C:\WINNT\SYSTEM32\COMMAND.COM 5 8 6" xfId="16447"/>
    <cellStyle name="=C:\WINNT\SYSTEM32\COMMAND.COM 5 8 7" xfId="16448"/>
    <cellStyle name="=C:\WINNT\SYSTEM32\COMMAND.COM 5 8 8" xfId="16449"/>
    <cellStyle name="=C:\WINNT\SYSTEM32\COMMAND.COM 5 9" xfId="16450"/>
    <cellStyle name="=C:\WINNT\SYSTEM32\COMMAND.COM 5 9 2" xfId="16451"/>
    <cellStyle name="=C:\WINNT\SYSTEM32\COMMAND.COM 5 9 3" xfId="16452"/>
    <cellStyle name="=C:\WINNT\SYSTEM32\COMMAND.COM 5 9 4" xfId="16453"/>
    <cellStyle name="=C:\WINNT\SYSTEM32\COMMAND.COM 5 9 5" xfId="16454"/>
    <cellStyle name="=C:\WINNT\SYSTEM32\COMMAND.COM 5 9 6" xfId="16455"/>
    <cellStyle name="=C:\WINNT\SYSTEM32\COMMAND.COM 5 9 7" xfId="16456"/>
    <cellStyle name="=C:\WINNT\SYSTEM32\COMMAND.COM 5 9 8" xfId="16457"/>
    <cellStyle name="=C:\WINNT\SYSTEM32\COMMAND.COM 50" xfId="17565"/>
    <cellStyle name="=C:\WINNT\SYSTEM32\COMMAND.COM 51" xfId="17566"/>
    <cellStyle name="=C:\WINNT\SYSTEM32\COMMAND.COM 52" xfId="17567"/>
    <cellStyle name="=C:\WINNT\SYSTEM32\COMMAND.COM 53" xfId="17568"/>
    <cellStyle name="=C:\WINNT\SYSTEM32\COMMAND.COM 54" xfId="17569"/>
    <cellStyle name="=C:\WINNT\SYSTEM32\COMMAND.COM 55" xfId="17570"/>
    <cellStyle name="=C:\WINNT\SYSTEM32\COMMAND.COM 56" xfId="17571"/>
    <cellStyle name="=C:\WINNT\SYSTEM32\COMMAND.COM 57" xfId="17572"/>
    <cellStyle name="=C:\WINNT\SYSTEM32\COMMAND.COM 58" xfId="17573"/>
    <cellStyle name="=C:\WINNT\SYSTEM32\COMMAND.COM 59" xfId="17574"/>
    <cellStyle name="=C:\WINNT\SYSTEM32\COMMAND.COM 6" xfId="2441"/>
    <cellStyle name="=C:\WINNT\SYSTEM32\COMMAND.COM 6 2" xfId="16458"/>
    <cellStyle name="=C:\WINNT\SYSTEM32\COMMAND.COM 6 3" xfId="16459"/>
    <cellStyle name="=C:\WINNT\SYSTEM32\COMMAND.COM 60" xfId="17575"/>
    <cellStyle name="=C:\WINNT\SYSTEM32\COMMAND.COM 61" xfId="17576"/>
    <cellStyle name="=C:\WINNT\SYSTEM32\COMMAND.COM 62" xfId="17577"/>
    <cellStyle name="=C:\WINNT\SYSTEM32\COMMAND.COM 63" xfId="17578"/>
    <cellStyle name="=C:\WINNT\SYSTEM32\COMMAND.COM 64" xfId="17579"/>
    <cellStyle name="=C:\WINNT\SYSTEM32\COMMAND.COM 65" xfId="17580"/>
    <cellStyle name="=C:\WINNT\SYSTEM32\COMMAND.COM 66" xfId="17581"/>
    <cellStyle name="=C:\WINNT\SYSTEM32\COMMAND.COM 7" xfId="15701"/>
    <cellStyle name="=C:\WINNT\SYSTEM32\COMMAND.COM 7 2" xfId="16460"/>
    <cellStyle name="=C:\WINNT\SYSTEM32\COMMAND.COM 7 2 2" xfId="16461"/>
    <cellStyle name="=C:\WINNT\SYSTEM32\COMMAND.COM 7 2 2 2" xfId="16462"/>
    <cellStyle name="=C:\WINNT\SYSTEM32\COMMAND.COM 7 2 3" xfId="16463"/>
    <cellStyle name="=C:\WINNT\SYSTEM32\COMMAND.COM 7 3" xfId="16464"/>
    <cellStyle name="=C:\WINNT\SYSTEM32\COMMAND.COM 7 3 2" xfId="16465"/>
    <cellStyle name="=C:\WINNT\SYSTEM32\COMMAND.COM 7 4" xfId="16466"/>
    <cellStyle name="=C:\WINNT\SYSTEM32\COMMAND.COM 8" xfId="16467"/>
    <cellStyle name="=C:\WINNT\SYSTEM32\COMMAND.COM 8 2" xfId="17207"/>
    <cellStyle name="=C:\WINNT\SYSTEM32\COMMAND.COM 9" xfId="16468"/>
    <cellStyle name="=C:\WINNT\SYSTEM32\COMMAND.COM_1.5 Opex Reconciliation NG" xfId="620"/>
    <cellStyle name="=C:\WINNT35\SYSTEM32\COMMAND.COM" xfId="217"/>
    <cellStyle name="=C:\WINNT35\SYSTEM32\COMMAND.COM 10" xfId="621"/>
    <cellStyle name="=C:\WINNT35\SYSTEM32\COMMAND.COM 11" xfId="622"/>
    <cellStyle name="=C:\WINNT35\SYSTEM32\COMMAND.COM 12" xfId="623"/>
    <cellStyle name="=C:\WINNT35\SYSTEM32\COMMAND.COM 13" xfId="624"/>
    <cellStyle name="=C:\WINNT35\SYSTEM32\COMMAND.COM 14" xfId="625"/>
    <cellStyle name="=C:\WINNT35\SYSTEM32\COMMAND.COM 15" xfId="626"/>
    <cellStyle name="=C:\WINNT35\SYSTEM32\COMMAND.COM 16" xfId="627"/>
    <cellStyle name="=C:\WINNT35\SYSTEM32\COMMAND.COM 17" xfId="628"/>
    <cellStyle name="=C:\WINNT35\SYSTEM32\COMMAND.COM 18" xfId="629"/>
    <cellStyle name="=C:\WINNT35\SYSTEM32\COMMAND.COM 19" xfId="630"/>
    <cellStyle name="=C:\WINNT35\SYSTEM32\COMMAND.COM 2" xfId="631"/>
    <cellStyle name="=C:\WINNT35\SYSTEM32\COMMAND.COM 20" xfId="632"/>
    <cellStyle name="=C:\WINNT35\SYSTEM32\COMMAND.COM 21" xfId="633"/>
    <cellStyle name="=C:\WINNT35\SYSTEM32\COMMAND.COM 22" xfId="634"/>
    <cellStyle name="=C:\WINNT35\SYSTEM32\COMMAND.COM 23" xfId="635"/>
    <cellStyle name="=C:\WINNT35\SYSTEM32\COMMAND.COM 24" xfId="636"/>
    <cellStyle name="=C:\WINNT35\SYSTEM32\COMMAND.COM 25" xfId="637"/>
    <cellStyle name="=C:\WINNT35\SYSTEM32\COMMAND.COM 26" xfId="638"/>
    <cellStyle name="=C:\WINNT35\SYSTEM32\COMMAND.COM 27" xfId="639"/>
    <cellStyle name="=C:\WINNT35\SYSTEM32\COMMAND.COM 28" xfId="640"/>
    <cellStyle name="=C:\WINNT35\SYSTEM32\COMMAND.COM 29" xfId="641"/>
    <cellStyle name="=C:\WINNT35\SYSTEM32\COMMAND.COM 3" xfId="642"/>
    <cellStyle name="=C:\WINNT35\SYSTEM32\COMMAND.COM 30" xfId="643"/>
    <cellStyle name="=C:\WINNT35\SYSTEM32\COMMAND.COM 31" xfId="644"/>
    <cellStyle name="=C:\WINNT35\SYSTEM32\COMMAND.COM 32" xfId="645"/>
    <cellStyle name="=C:\WINNT35\SYSTEM32\COMMAND.COM 33" xfId="646"/>
    <cellStyle name="=C:\WINNT35\SYSTEM32\COMMAND.COM 34" xfId="647"/>
    <cellStyle name="=C:\WINNT35\SYSTEM32\COMMAND.COM 35" xfId="648"/>
    <cellStyle name="=C:\WINNT35\SYSTEM32\COMMAND.COM 36" xfId="649"/>
    <cellStyle name="=C:\WINNT35\SYSTEM32\COMMAND.COM 37" xfId="650"/>
    <cellStyle name="=C:\WINNT35\SYSTEM32\COMMAND.COM 38" xfId="651"/>
    <cellStyle name="=C:\WINNT35\SYSTEM32\COMMAND.COM 39" xfId="652"/>
    <cellStyle name="=C:\WINNT35\SYSTEM32\COMMAND.COM 4" xfId="653"/>
    <cellStyle name="=C:\WINNT35\SYSTEM32\COMMAND.COM 40" xfId="654"/>
    <cellStyle name="=C:\WINNT35\SYSTEM32\COMMAND.COM 41" xfId="655"/>
    <cellStyle name="=C:\WINNT35\SYSTEM32\COMMAND.COM 42" xfId="656"/>
    <cellStyle name="=C:\WINNT35\SYSTEM32\COMMAND.COM 43" xfId="657"/>
    <cellStyle name="=C:\WINNT35\SYSTEM32\COMMAND.COM 44" xfId="658"/>
    <cellStyle name="=C:\WINNT35\SYSTEM32\COMMAND.COM 45" xfId="659"/>
    <cellStyle name="=C:\WINNT35\SYSTEM32\COMMAND.COM 46" xfId="660"/>
    <cellStyle name="=C:\WINNT35\SYSTEM32\COMMAND.COM 47" xfId="661"/>
    <cellStyle name="=C:\WINNT35\SYSTEM32\COMMAND.COM 5" xfId="662"/>
    <cellStyle name="=C:\WINNT35\SYSTEM32\COMMAND.COM 6" xfId="663"/>
    <cellStyle name="=C:\WINNT35\SYSTEM32\COMMAND.COM 7" xfId="664"/>
    <cellStyle name="=C:\WINNT35\SYSTEM32\COMMAND.COM 8" xfId="665"/>
    <cellStyle name="=C:\WINNT35\SYSTEM32\COMMAND.COM 9" xfId="666"/>
    <cellStyle name="=C:\WINNT35\SYSTEM32\COMMAND.COM_1.3s Accounting C Costs Scots" xfId="667"/>
    <cellStyle name="•W_Area" xfId="2446"/>
    <cellStyle name="0" xfId="2448"/>
    <cellStyle name="0,0_x000a__x000a_NA_x000a__x000a_" xfId="16469"/>
    <cellStyle name="0,0_x000a__x000a_NA_x000a__x000a_ 2" xfId="16470"/>
    <cellStyle name="0_Credit Rating Ratios" xfId="2449"/>
    <cellStyle name="0_Pension numbers in 09 Plan  Budget (3)" xfId="2450"/>
    <cellStyle name="0_Vattenfall Euro CY" xfId="2451"/>
    <cellStyle name="0DP" xfId="2452"/>
    <cellStyle name="0DP bold" xfId="2453"/>
    <cellStyle name="0DP_calcSens" xfId="2454"/>
    <cellStyle name="1000s (0)" xfId="2455"/>
    <cellStyle name="1DP" xfId="2456"/>
    <cellStyle name="1DP bold" xfId="2457"/>
    <cellStyle name="1DP_Draft RIIO plan presentation template - Customer Opsx Centre V7" xfId="2458"/>
    <cellStyle name="20% - Accent1 2" xfId="668"/>
    <cellStyle name="20% - Accent1 2 2" xfId="16471"/>
    <cellStyle name="20% - Accent1 2 2 2" xfId="16472"/>
    <cellStyle name="20% - Accent1 2 2 2 2" xfId="16473"/>
    <cellStyle name="20% - Accent1 2 2 2 2 2" xfId="16474"/>
    <cellStyle name="20% - Accent1 2 2 2 3" xfId="16475"/>
    <cellStyle name="20% - Accent1 2 2 2 4" xfId="16476"/>
    <cellStyle name="20% - Accent1 2 2 3" xfId="16477"/>
    <cellStyle name="20% - Accent1 2 2 3 2" xfId="16478"/>
    <cellStyle name="20% - Accent1 2 2 3 2 2" xfId="16479"/>
    <cellStyle name="20% - Accent1 2 2 4" xfId="16480"/>
    <cellStyle name="20% - Accent1 2 2 5" xfId="16481"/>
    <cellStyle name="20% - Accent1 2 2 6" xfId="16482"/>
    <cellStyle name="20% - Accent1 2 2 6 2" xfId="16483"/>
    <cellStyle name="20% - Accent1 2 3" xfId="16484"/>
    <cellStyle name="20% - Accent1 2 4" xfId="16485"/>
    <cellStyle name="20% - Accent1 2 4 2" xfId="16486"/>
    <cellStyle name="20% - Accent1 2 4 2 2" xfId="16487"/>
    <cellStyle name="20% - Accent1 2 5" xfId="16488"/>
    <cellStyle name="20% - Accent1 2 5 2" xfId="16489"/>
    <cellStyle name="20% - Accent1 2 5 2 2" xfId="16490"/>
    <cellStyle name="20% - Accent1 2 6" xfId="16491"/>
    <cellStyle name="20% - Accent1 2 7" xfId="16492"/>
    <cellStyle name="20% - Accent1 3" xfId="16493"/>
    <cellStyle name="20% - Accent1 3 2" xfId="16494"/>
    <cellStyle name="20% - Accent1 3 3" xfId="16495"/>
    <cellStyle name="20% - Accent1 4" xfId="16496"/>
    <cellStyle name="20% - Accent1 5" xfId="16497"/>
    <cellStyle name="20% - Accent1 6" xfId="16498"/>
    <cellStyle name="20% - Accent1 7" xfId="16499"/>
    <cellStyle name="20% - Accent2 2" xfId="669"/>
    <cellStyle name="20% - Accent2 2 2" xfId="16500"/>
    <cellStyle name="20% - Accent2 2 2 2" xfId="16501"/>
    <cellStyle name="20% - Accent2 2 2 2 2" xfId="16502"/>
    <cellStyle name="20% - Accent2 2 2 2 2 2" xfId="16503"/>
    <cellStyle name="20% - Accent2 2 2 2 3" xfId="16504"/>
    <cellStyle name="20% - Accent2 2 2 2 4" xfId="16505"/>
    <cellStyle name="20% - Accent2 2 2 3" xfId="16506"/>
    <cellStyle name="20% - Accent2 2 2 3 2" xfId="16507"/>
    <cellStyle name="20% - Accent2 2 2 3 2 2" xfId="16508"/>
    <cellStyle name="20% - Accent2 2 2 4" xfId="16509"/>
    <cellStyle name="20% - Accent2 2 2 5" xfId="16510"/>
    <cellStyle name="20% - Accent2 2 2 6" xfId="16511"/>
    <cellStyle name="20% - Accent2 2 2 6 2" xfId="16512"/>
    <cellStyle name="20% - Accent2 2 3" xfId="16513"/>
    <cellStyle name="20% - Accent2 2 4" xfId="16514"/>
    <cellStyle name="20% - Accent2 2 4 2" xfId="16515"/>
    <cellStyle name="20% - Accent2 2 4 2 2" xfId="16516"/>
    <cellStyle name="20% - Accent2 2 5" xfId="16517"/>
    <cellStyle name="20% - Accent2 2 5 2" xfId="16518"/>
    <cellStyle name="20% - Accent2 2 5 2 2" xfId="16519"/>
    <cellStyle name="20% - Accent2 2 6" xfId="16520"/>
    <cellStyle name="20% - Accent2 2 7" xfId="16521"/>
    <cellStyle name="20% - Accent2 3" xfId="16522"/>
    <cellStyle name="20% - Accent2 3 2" xfId="16523"/>
    <cellStyle name="20% - Accent2 3 3" xfId="16524"/>
    <cellStyle name="20% - Accent2 4" xfId="16525"/>
    <cellStyle name="20% - Accent2 5" xfId="16526"/>
    <cellStyle name="20% - Accent2 6" xfId="16527"/>
    <cellStyle name="20% - Accent2 7" xfId="16528"/>
    <cellStyle name="20% - Accent3 2" xfId="670"/>
    <cellStyle name="20% - Accent3 2 2" xfId="16529"/>
    <cellStyle name="20% - Accent3 2 2 2" xfId="16530"/>
    <cellStyle name="20% - Accent3 2 2 2 2" xfId="16531"/>
    <cellStyle name="20% - Accent3 2 2 2 2 2" xfId="16532"/>
    <cellStyle name="20% - Accent3 2 2 2 3" xfId="16533"/>
    <cellStyle name="20% - Accent3 2 2 2 4" xfId="16534"/>
    <cellStyle name="20% - Accent3 2 2 3" xfId="16535"/>
    <cellStyle name="20% - Accent3 2 2 3 2" xfId="16536"/>
    <cellStyle name="20% - Accent3 2 2 3 2 2" xfId="16537"/>
    <cellStyle name="20% - Accent3 2 2 4" xfId="16538"/>
    <cellStyle name="20% - Accent3 2 2 5" xfId="16539"/>
    <cellStyle name="20% - Accent3 2 2 6" xfId="16540"/>
    <cellStyle name="20% - Accent3 2 2 6 2" xfId="16541"/>
    <cellStyle name="20% - Accent3 2 3" xfId="16542"/>
    <cellStyle name="20% - Accent3 2 4" xfId="16543"/>
    <cellStyle name="20% - Accent3 2 4 2" xfId="16544"/>
    <cellStyle name="20% - Accent3 2 4 2 2" xfId="16545"/>
    <cellStyle name="20% - Accent3 2 5" xfId="16546"/>
    <cellStyle name="20% - Accent3 2 5 2" xfId="16547"/>
    <cellStyle name="20% - Accent3 2 5 2 2" xfId="16548"/>
    <cellStyle name="20% - Accent3 2 6" xfId="16549"/>
    <cellStyle name="20% - Accent3 2 7" xfId="16550"/>
    <cellStyle name="20% - Accent3 3" xfId="16551"/>
    <cellStyle name="20% - Accent3 3 2" xfId="16552"/>
    <cellStyle name="20% - Accent3 3 3" xfId="16553"/>
    <cellStyle name="20% - Accent3 4" xfId="16554"/>
    <cellStyle name="20% - Accent3 5" xfId="16555"/>
    <cellStyle name="20% - Accent3 6" xfId="16556"/>
    <cellStyle name="20% - Accent3 7" xfId="16557"/>
    <cellStyle name="20% - Accent4 2" xfId="671"/>
    <cellStyle name="20% - Accent4 2 2" xfId="16558"/>
    <cellStyle name="20% - Accent4 2 2 2" xfId="16559"/>
    <cellStyle name="20% - Accent4 2 2 2 2" xfId="16560"/>
    <cellStyle name="20% - Accent4 2 2 2 2 2" xfId="16561"/>
    <cellStyle name="20% - Accent4 2 2 2 3" xfId="16562"/>
    <cellStyle name="20% - Accent4 2 2 2 4" xfId="16563"/>
    <cellStyle name="20% - Accent4 2 2 3" xfId="16564"/>
    <cellStyle name="20% - Accent4 2 2 3 2" xfId="16565"/>
    <cellStyle name="20% - Accent4 2 2 3 2 2" xfId="16566"/>
    <cellStyle name="20% - Accent4 2 2 4" xfId="16567"/>
    <cellStyle name="20% - Accent4 2 2 5" xfId="16568"/>
    <cellStyle name="20% - Accent4 2 2 6" xfId="16569"/>
    <cellStyle name="20% - Accent4 2 2 6 2" xfId="16570"/>
    <cellStyle name="20% - Accent4 2 3" xfId="16571"/>
    <cellStyle name="20% - Accent4 2 4" xfId="16572"/>
    <cellStyle name="20% - Accent4 2 4 2" xfId="16573"/>
    <cellStyle name="20% - Accent4 2 4 2 2" xfId="16574"/>
    <cellStyle name="20% - Accent4 2 5" xfId="16575"/>
    <cellStyle name="20% - Accent4 2 5 2" xfId="16576"/>
    <cellStyle name="20% - Accent4 2 5 2 2" xfId="16577"/>
    <cellStyle name="20% - Accent4 2 6" xfId="16578"/>
    <cellStyle name="20% - Accent4 2 7" xfId="16579"/>
    <cellStyle name="20% - Accent4 3" xfId="16580"/>
    <cellStyle name="20% - Accent4 3 2" xfId="16581"/>
    <cellStyle name="20% - Accent4 3 3" xfId="16582"/>
    <cellStyle name="20% - Accent4 4" xfId="16583"/>
    <cellStyle name="20% - Accent4 5" xfId="16584"/>
    <cellStyle name="20% - Accent4 6" xfId="16585"/>
    <cellStyle name="20% - Accent4 7" xfId="16586"/>
    <cellStyle name="20% - Accent5 2" xfId="672"/>
    <cellStyle name="20% - Accent5 2 2" xfId="16587"/>
    <cellStyle name="20% - Accent5 2 2 2" xfId="16588"/>
    <cellStyle name="20% - Accent5 2 2 2 2" xfId="16589"/>
    <cellStyle name="20% - Accent5 2 2 2 2 2" xfId="16590"/>
    <cellStyle name="20% - Accent5 2 2 2 3" xfId="16591"/>
    <cellStyle name="20% - Accent5 2 2 2 4" xfId="16592"/>
    <cellStyle name="20% - Accent5 2 2 3" xfId="16593"/>
    <cellStyle name="20% - Accent5 2 2 3 2" xfId="16594"/>
    <cellStyle name="20% - Accent5 2 2 3 2 2" xfId="16595"/>
    <cellStyle name="20% - Accent5 2 2 4" xfId="16596"/>
    <cellStyle name="20% - Accent5 2 2 5" xfId="16597"/>
    <cellStyle name="20% - Accent5 2 2 6" xfId="16598"/>
    <cellStyle name="20% - Accent5 2 2 6 2" xfId="16599"/>
    <cellStyle name="20% - Accent5 2 3" xfId="16600"/>
    <cellStyle name="20% - Accent5 2 4" xfId="16601"/>
    <cellStyle name="20% - Accent5 2 4 2" xfId="16602"/>
    <cellStyle name="20% - Accent5 2 4 2 2" xfId="16603"/>
    <cellStyle name="20% - Accent5 2 5" xfId="16604"/>
    <cellStyle name="20% - Accent5 2 5 2" xfId="16605"/>
    <cellStyle name="20% - Accent5 2 5 2 2" xfId="16606"/>
    <cellStyle name="20% - Accent5 2 6" xfId="16607"/>
    <cellStyle name="20% - Accent5 2 7" xfId="16608"/>
    <cellStyle name="20% - Accent5 3" xfId="16609"/>
    <cellStyle name="20% - Accent5 3 2" xfId="16610"/>
    <cellStyle name="20% - Accent5 3 3" xfId="16611"/>
    <cellStyle name="20% - Accent5 4" xfId="16612"/>
    <cellStyle name="20% - Accent5 5" xfId="16613"/>
    <cellStyle name="20% - Accent5 6" xfId="16614"/>
    <cellStyle name="20% - Accent5 7" xfId="16615"/>
    <cellStyle name="20% - Accent6 2" xfId="673"/>
    <cellStyle name="20% - Accent6 2 2" xfId="16616"/>
    <cellStyle name="20% - Accent6 2 2 2" xfId="16617"/>
    <cellStyle name="20% - Accent6 2 2 2 2" xfId="16618"/>
    <cellStyle name="20% - Accent6 2 2 2 2 2" xfId="16619"/>
    <cellStyle name="20% - Accent6 2 2 2 3" xfId="16620"/>
    <cellStyle name="20% - Accent6 2 2 2 4" xfId="16621"/>
    <cellStyle name="20% - Accent6 2 2 3" xfId="16622"/>
    <cellStyle name="20% - Accent6 2 2 3 2" xfId="16623"/>
    <cellStyle name="20% - Accent6 2 2 3 2 2" xfId="16624"/>
    <cellStyle name="20% - Accent6 2 2 4" xfId="16625"/>
    <cellStyle name="20% - Accent6 2 2 5" xfId="16626"/>
    <cellStyle name="20% - Accent6 2 2 6" xfId="16627"/>
    <cellStyle name="20% - Accent6 2 2 6 2" xfId="16628"/>
    <cellStyle name="20% - Accent6 2 3" xfId="16629"/>
    <cellStyle name="20% - Accent6 2 4" xfId="16630"/>
    <cellStyle name="20% - Accent6 2 4 2" xfId="16631"/>
    <cellStyle name="20% - Accent6 2 4 2 2" xfId="16632"/>
    <cellStyle name="20% - Accent6 2 5" xfId="16633"/>
    <cellStyle name="20% - Accent6 2 5 2" xfId="16634"/>
    <cellStyle name="20% - Accent6 2 5 2 2" xfId="16635"/>
    <cellStyle name="20% - Accent6 2 6" xfId="16636"/>
    <cellStyle name="20% - Accent6 2 7" xfId="16637"/>
    <cellStyle name="20% - Accent6 3" xfId="16638"/>
    <cellStyle name="20% - Accent6 3 2" xfId="16639"/>
    <cellStyle name="20% - Accent6 3 3" xfId="16640"/>
    <cellStyle name="20% - Accent6 4" xfId="16641"/>
    <cellStyle name="20% - Accent6 5" xfId="16642"/>
    <cellStyle name="20% - Accent6 6" xfId="16643"/>
    <cellStyle name="20% - Accent6 7" xfId="16644"/>
    <cellStyle name="2DP" xfId="2459"/>
    <cellStyle name="2DP bold" xfId="2460"/>
    <cellStyle name="2DP_Draft RIIO plan presentation template - Customer Opsx Centre V7" xfId="2461"/>
    <cellStyle name="3 V1.00 CORE IMAGE (5200MM3.100 08/01/97)_x000d__x000a__x000d__x000a_[windows]_x000d__x000a_;spooler=yes_x000d__x000a_load=nw" xfId="16645"/>
    <cellStyle name="3 V1.00 CORE IMAGE (5200MM3.100 08/01/97)_x000d__x000a__x000d__x000a_[windows]_x000d__x000a_;spooler=yes_x000d__x000a_load=nw 2" xfId="16646"/>
    <cellStyle name="3DP" xfId="2462"/>
    <cellStyle name="40% - Accent1 2" xfId="674"/>
    <cellStyle name="40% - Accent1 2 2" xfId="16647"/>
    <cellStyle name="40% - Accent1 2 2 2" xfId="16648"/>
    <cellStyle name="40% - Accent1 2 2 2 2" xfId="16649"/>
    <cellStyle name="40% - Accent1 2 2 2 2 2" xfId="16650"/>
    <cellStyle name="40% - Accent1 2 2 2 3" xfId="16651"/>
    <cellStyle name="40% - Accent1 2 2 2 4" xfId="16652"/>
    <cellStyle name="40% - Accent1 2 2 3" xfId="16653"/>
    <cellStyle name="40% - Accent1 2 2 3 2" xfId="16654"/>
    <cellStyle name="40% - Accent1 2 2 3 2 2" xfId="16655"/>
    <cellStyle name="40% - Accent1 2 2 4" xfId="16656"/>
    <cellStyle name="40% - Accent1 2 2 5" xfId="16657"/>
    <cellStyle name="40% - Accent1 2 2 6" xfId="16658"/>
    <cellStyle name="40% - Accent1 2 2 6 2" xfId="16659"/>
    <cellStyle name="40% - Accent1 2 3" xfId="16660"/>
    <cellStyle name="40% - Accent1 2 4" xfId="16661"/>
    <cellStyle name="40% - Accent1 2 4 2" xfId="16662"/>
    <cellStyle name="40% - Accent1 2 4 2 2" xfId="16663"/>
    <cellStyle name="40% - Accent1 2 5" xfId="16664"/>
    <cellStyle name="40% - Accent1 2 5 2" xfId="16665"/>
    <cellStyle name="40% - Accent1 2 5 2 2" xfId="16666"/>
    <cellStyle name="40% - Accent1 2 6" xfId="16667"/>
    <cellStyle name="40% - Accent1 2 7" xfId="16668"/>
    <cellStyle name="40% - Accent1 3" xfId="16669"/>
    <cellStyle name="40% - Accent1 3 2" xfId="16670"/>
    <cellStyle name="40% - Accent1 3 3" xfId="16671"/>
    <cellStyle name="40% - Accent1 4" xfId="16672"/>
    <cellStyle name="40% - Accent1 5" xfId="16673"/>
    <cellStyle name="40% - Accent1 6" xfId="16674"/>
    <cellStyle name="40% - Accent1 7" xfId="16675"/>
    <cellStyle name="40% - Accent2 2" xfId="675"/>
    <cellStyle name="40% - Accent2 2 2" xfId="16676"/>
    <cellStyle name="40% - Accent2 2 2 2" xfId="16677"/>
    <cellStyle name="40% - Accent2 2 2 2 2" xfId="16678"/>
    <cellStyle name="40% - Accent2 2 2 2 2 2" xfId="16679"/>
    <cellStyle name="40% - Accent2 2 2 2 3" xfId="16680"/>
    <cellStyle name="40% - Accent2 2 2 2 4" xfId="16681"/>
    <cellStyle name="40% - Accent2 2 2 3" xfId="16682"/>
    <cellStyle name="40% - Accent2 2 2 3 2" xfId="16683"/>
    <cellStyle name="40% - Accent2 2 2 3 2 2" xfId="16684"/>
    <cellStyle name="40% - Accent2 2 2 4" xfId="16685"/>
    <cellStyle name="40% - Accent2 2 2 5" xfId="16686"/>
    <cellStyle name="40% - Accent2 2 2 6" xfId="16687"/>
    <cellStyle name="40% - Accent2 2 2 6 2" xfId="16688"/>
    <cellStyle name="40% - Accent2 2 3" xfId="16689"/>
    <cellStyle name="40% - Accent2 2 4" xfId="16690"/>
    <cellStyle name="40% - Accent2 2 4 2" xfId="16691"/>
    <cellStyle name="40% - Accent2 2 4 2 2" xfId="16692"/>
    <cellStyle name="40% - Accent2 2 5" xfId="16693"/>
    <cellStyle name="40% - Accent2 2 5 2" xfId="16694"/>
    <cellStyle name="40% - Accent2 2 5 2 2" xfId="16695"/>
    <cellStyle name="40% - Accent2 2 6" xfId="16696"/>
    <cellStyle name="40% - Accent2 2 7" xfId="16697"/>
    <cellStyle name="40% - Accent2 3" xfId="16698"/>
    <cellStyle name="40% - Accent2 3 2" xfId="16699"/>
    <cellStyle name="40% - Accent2 3 3" xfId="16700"/>
    <cellStyle name="40% - Accent2 4" xfId="16701"/>
    <cellStyle name="40% - Accent2 5" xfId="16702"/>
    <cellStyle name="40% - Accent2 6" xfId="16703"/>
    <cellStyle name="40% - Accent2 7" xfId="16704"/>
    <cellStyle name="40% - Accent3 2" xfId="676"/>
    <cellStyle name="40% - Accent3 2 2" xfId="16705"/>
    <cellStyle name="40% - Accent3 2 2 2" xfId="16706"/>
    <cellStyle name="40% - Accent3 2 2 2 2" xfId="16707"/>
    <cellStyle name="40% - Accent3 2 2 2 2 2" xfId="16708"/>
    <cellStyle name="40% - Accent3 2 2 2 3" xfId="16709"/>
    <cellStyle name="40% - Accent3 2 2 2 4" xfId="16710"/>
    <cellStyle name="40% - Accent3 2 2 3" xfId="16711"/>
    <cellStyle name="40% - Accent3 2 2 3 2" xfId="16712"/>
    <cellStyle name="40% - Accent3 2 2 3 2 2" xfId="16713"/>
    <cellStyle name="40% - Accent3 2 2 4" xfId="16714"/>
    <cellStyle name="40% - Accent3 2 2 5" xfId="16715"/>
    <cellStyle name="40% - Accent3 2 2 6" xfId="16716"/>
    <cellStyle name="40% - Accent3 2 2 6 2" xfId="16717"/>
    <cellStyle name="40% - Accent3 2 3" xfId="16718"/>
    <cellStyle name="40% - Accent3 2 4" xfId="16719"/>
    <cellStyle name="40% - Accent3 2 4 2" xfId="16720"/>
    <cellStyle name="40% - Accent3 2 4 2 2" xfId="16721"/>
    <cellStyle name="40% - Accent3 2 5" xfId="16722"/>
    <cellStyle name="40% - Accent3 2 5 2" xfId="16723"/>
    <cellStyle name="40% - Accent3 2 5 2 2" xfId="16724"/>
    <cellStyle name="40% - Accent3 2 6" xfId="16725"/>
    <cellStyle name="40% - Accent3 2 7" xfId="16726"/>
    <cellStyle name="40% - Accent3 3" xfId="16727"/>
    <cellStyle name="40% - Accent3 3 2" xfId="16728"/>
    <cellStyle name="40% - Accent3 3 3" xfId="16729"/>
    <cellStyle name="40% - Accent3 4" xfId="16730"/>
    <cellStyle name="40% - Accent3 5" xfId="16731"/>
    <cellStyle name="40% - Accent3 6" xfId="16732"/>
    <cellStyle name="40% - Accent3 7" xfId="16733"/>
    <cellStyle name="40% - Accent4 2" xfId="677"/>
    <cellStyle name="40% - Accent4 2 2" xfId="16734"/>
    <cellStyle name="40% - Accent4 2 2 2" xfId="16735"/>
    <cellStyle name="40% - Accent4 2 2 2 2" xfId="16736"/>
    <cellStyle name="40% - Accent4 2 2 2 2 2" xfId="16737"/>
    <cellStyle name="40% - Accent4 2 2 2 3" xfId="16738"/>
    <cellStyle name="40% - Accent4 2 2 2 4" xfId="16739"/>
    <cellStyle name="40% - Accent4 2 2 3" xfId="16740"/>
    <cellStyle name="40% - Accent4 2 2 3 2" xfId="16741"/>
    <cellStyle name="40% - Accent4 2 2 3 2 2" xfId="16742"/>
    <cellStyle name="40% - Accent4 2 2 4" xfId="16743"/>
    <cellStyle name="40% - Accent4 2 2 5" xfId="16744"/>
    <cellStyle name="40% - Accent4 2 2 6" xfId="16745"/>
    <cellStyle name="40% - Accent4 2 2 6 2" xfId="16746"/>
    <cellStyle name="40% - Accent4 2 3" xfId="16747"/>
    <cellStyle name="40% - Accent4 2 4" xfId="16748"/>
    <cellStyle name="40% - Accent4 2 4 2" xfId="16749"/>
    <cellStyle name="40% - Accent4 2 4 2 2" xfId="16750"/>
    <cellStyle name="40% - Accent4 2 5" xfId="16751"/>
    <cellStyle name="40% - Accent4 2 5 2" xfId="16752"/>
    <cellStyle name="40% - Accent4 2 5 2 2" xfId="16753"/>
    <cellStyle name="40% - Accent4 2 6" xfId="16754"/>
    <cellStyle name="40% - Accent4 2 7" xfId="16755"/>
    <cellStyle name="40% - Accent4 3" xfId="16756"/>
    <cellStyle name="40% - Accent4 3 2" xfId="16757"/>
    <cellStyle name="40% - Accent4 3 3" xfId="16758"/>
    <cellStyle name="40% - Accent4 4" xfId="16759"/>
    <cellStyle name="40% - Accent4 5" xfId="16760"/>
    <cellStyle name="40% - Accent4 6" xfId="16761"/>
    <cellStyle name="40% - Accent4 7" xfId="16762"/>
    <cellStyle name="40% - Accent5 2" xfId="678"/>
    <cellStyle name="40% - Accent5 2 2" xfId="16763"/>
    <cellStyle name="40% - Accent5 2 2 2" xfId="16764"/>
    <cellStyle name="40% - Accent5 2 2 2 2" xfId="16765"/>
    <cellStyle name="40% - Accent5 2 2 2 2 2" xfId="16766"/>
    <cellStyle name="40% - Accent5 2 2 2 3" xfId="16767"/>
    <cellStyle name="40% - Accent5 2 2 2 4" xfId="16768"/>
    <cellStyle name="40% - Accent5 2 2 3" xfId="16769"/>
    <cellStyle name="40% - Accent5 2 2 3 2" xfId="16770"/>
    <cellStyle name="40% - Accent5 2 2 3 2 2" xfId="16771"/>
    <cellStyle name="40% - Accent5 2 2 4" xfId="16772"/>
    <cellStyle name="40% - Accent5 2 2 5" xfId="16773"/>
    <cellStyle name="40% - Accent5 2 2 6" xfId="16774"/>
    <cellStyle name="40% - Accent5 2 2 6 2" xfId="16775"/>
    <cellStyle name="40% - Accent5 2 3" xfId="16776"/>
    <cellStyle name="40% - Accent5 2 4" xfId="16777"/>
    <cellStyle name="40% - Accent5 2 4 2" xfId="16778"/>
    <cellStyle name="40% - Accent5 2 4 2 2" xfId="16779"/>
    <cellStyle name="40% - Accent5 2 5" xfId="16780"/>
    <cellStyle name="40% - Accent5 2 5 2" xfId="16781"/>
    <cellStyle name="40% - Accent5 2 5 2 2" xfId="16782"/>
    <cellStyle name="40% - Accent5 2 6" xfId="16783"/>
    <cellStyle name="40% - Accent5 2 7" xfId="16784"/>
    <cellStyle name="40% - Accent5 3" xfId="16785"/>
    <cellStyle name="40% - Accent5 3 2" xfId="16786"/>
    <cellStyle name="40% - Accent5 3 3" xfId="16787"/>
    <cellStyle name="40% - Accent5 4" xfId="16788"/>
    <cellStyle name="40% - Accent5 5" xfId="16789"/>
    <cellStyle name="40% - Accent5 6" xfId="16790"/>
    <cellStyle name="40% - Accent5 7" xfId="16791"/>
    <cellStyle name="40% - Accent6 2" xfId="679"/>
    <cellStyle name="40% - Accent6 2 2" xfId="16792"/>
    <cellStyle name="40% - Accent6 2 2 2" xfId="16793"/>
    <cellStyle name="40% - Accent6 2 2 2 2" xfId="16794"/>
    <cellStyle name="40% - Accent6 2 2 2 2 2" xfId="16795"/>
    <cellStyle name="40% - Accent6 2 2 2 3" xfId="16796"/>
    <cellStyle name="40% - Accent6 2 2 2 4" xfId="16797"/>
    <cellStyle name="40% - Accent6 2 2 3" xfId="16798"/>
    <cellStyle name="40% - Accent6 2 2 3 2" xfId="16799"/>
    <cellStyle name="40% - Accent6 2 2 3 2 2" xfId="16800"/>
    <cellStyle name="40% - Accent6 2 2 4" xfId="16801"/>
    <cellStyle name="40% - Accent6 2 2 5" xfId="16802"/>
    <cellStyle name="40% - Accent6 2 2 6" xfId="16803"/>
    <cellStyle name="40% - Accent6 2 2 6 2" xfId="16804"/>
    <cellStyle name="40% - Accent6 2 3" xfId="16805"/>
    <cellStyle name="40% - Accent6 2 4" xfId="16806"/>
    <cellStyle name="40% - Accent6 2 4 2" xfId="16807"/>
    <cellStyle name="40% - Accent6 2 4 2 2" xfId="16808"/>
    <cellStyle name="40% - Accent6 2 5" xfId="16809"/>
    <cellStyle name="40% - Accent6 2 5 2" xfId="16810"/>
    <cellStyle name="40% - Accent6 2 5 2 2" xfId="16811"/>
    <cellStyle name="40% - Accent6 2 6" xfId="16812"/>
    <cellStyle name="40% - Accent6 2 7" xfId="16813"/>
    <cellStyle name="40% - Accent6 3" xfId="16814"/>
    <cellStyle name="40% - Accent6 3 2" xfId="16815"/>
    <cellStyle name="40% - Accent6 3 3" xfId="16816"/>
    <cellStyle name="40% - Accent6 4" xfId="16817"/>
    <cellStyle name="40% - Accent6 5" xfId="16818"/>
    <cellStyle name="40% - Accent6 6" xfId="16819"/>
    <cellStyle name="40% - Accent6 7" xfId="16820"/>
    <cellStyle name="60% - Accent1 2" xfId="680"/>
    <cellStyle name="60% - Accent1 2 2" xfId="16821"/>
    <cellStyle name="60% - Accent1 2 2 2" xfId="16822"/>
    <cellStyle name="60% - Accent1 2 2 2 2" xfId="16823"/>
    <cellStyle name="60% - Accent1 2 2 2 2 2" xfId="16824"/>
    <cellStyle name="60% - Accent1 2 2 2 3" xfId="16825"/>
    <cellStyle name="60% - Accent1 2 2 2 4" xfId="16826"/>
    <cellStyle name="60% - Accent1 2 2 3" xfId="16827"/>
    <cellStyle name="60% - Accent1 2 2 3 2" xfId="16828"/>
    <cellStyle name="60% - Accent1 2 2 3 2 2" xfId="16829"/>
    <cellStyle name="60% - Accent1 2 2 4" xfId="16830"/>
    <cellStyle name="60% - Accent1 2 2 5" xfId="16831"/>
    <cellStyle name="60% - Accent1 2 2 6" xfId="16832"/>
    <cellStyle name="60% - Accent1 2 2 6 2" xfId="16833"/>
    <cellStyle name="60% - Accent1 2 3" xfId="16834"/>
    <cellStyle name="60% - Accent1 2 4" xfId="16835"/>
    <cellStyle name="60% - Accent1 2 4 2" xfId="16836"/>
    <cellStyle name="60% - Accent1 2 4 2 2" xfId="16837"/>
    <cellStyle name="60% - Accent1 2 5" xfId="16838"/>
    <cellStyle name="60% - Accent1 2 5 2" xfId="16839"/>
    <cellStyle name="60% - Accent1 2 5 2 2" xfId="16840"/>
    <cellStyle name="60% - Accent1 2 6" xfId="16841"/>
    <cellStyle name="60% - Accent1 2 7" xfId="16842"/>
    <cellStyle name="60% - Accent1 3" xfId="16843"/>
    <cellStyle name="60% - Accent1 3 2" xfId="16844"/>
    <cellStyle name="60% - Accent1 3 3" xfId="16845"/>
    <cellStyle name="60% - Accent1 4" xfId="16846"/>
    <cellStyle name="60% - Accent1 5" xfId="16847"/>
    <cellStyle name="60% - Accent1 6" xfId="16848"/>
    <cellStyle name="60% - Accent1 7" xfId="16849"/>
    <cellStyle name="60% - Accent2 2" xfId="681"/>
    <cellStyle name="60% - Accent2 2 2" xfId="16850"/>
    <cellStyle name="60% - Accent2 2 2 2" xfId="16851"/>
    <cellStyle name="60% - Accent2 2 2 2 2" xfId="16852"/>
    <cellStyle name="60% - Accent2 2 2 2 2 2" xfId="16853"/>
    <cellStyle name="60% - Accent2 2 2 2 3" xfId="16854"/>
    <cellStyle name="60% - Accent2 2 2 2 4" xfId="16855"/>
    <cellStyle name="60% - Accent2 2 2 3" xfId="16856"/>
    <cellStyle name="60% - Accent2 2 2 3 2" xfId="16857"/>
    <cellStyle name="60% - Accent2 2 2 3 2 2" xfId="16858"/>
    <cellStyle name="60% - Accent2 2 2 4" xfId="16859"/>
    <cellStyle name="60% - Accent2 2 2 5" xfId="16860"/>
    <cellStyle name="60% - Accent2 2 2 6" xfId="16861"/>
    <cellStyle name="60% - Accent2 2 2 6 2" xfId="16862"/>
    <cellStyle name="60% - Accent2 2 3" xfId="16863"/>
    <cellStyle name="60% - Accent2 2 4" xfId="16864"/>
    <cellStyle name="60% - Accent2 2 4 2" xfId="16865"/>
    <cellStyle name="60% - Accent2 2 4 2 2" xfId="16866"/>
    <cellStyle name="60% - Accent2 2 5" xfId="16867"/>
    <cellStyle name="60% - Accent2 2 5 2" xfId="16868"/>
    <cellStyle name="60% - Accent2 2 5 2 2" xfId="16869"/>
    <cellStyle name="60% - Accent2 2 6" xfId="16870"/>
    <cellStyle name="60% - Accent2 2 7" xfId="16871"/>
    <cellStyle name="60% - Accent2 3" xfId="16872"/>
    <cellStyle name="60% - Accent2 3 2" xfId="16873"/>
    <cellStyle name="60% - Accent2 3 3" xfId="16874"/>
    <cellStyle name="60% - Accent2 4" xfId="16875"/>
    <cellStyle name="60% - Accent2 5" xfId="16876"/>
    <cellStyle name="60% - Accent2 6" xfId="16877"/>
    <cellStyle name="60% - Accent2 7" xfId="16878"/>
    <cellStyle name="60% - Accent3 2" xfId="682"/>
    <cellStyle name="60% - Accent3 2 2" xfId="16879"/>
    <cellStyle name="60% - Accent3 2 2 2" xfId="16880"/>
    <cellStyle name="60% - Accent3 2 2 2 2" xfId="16881"/>
    <cellStyle name="60% - Accent3 2 2 2 2 2" xfId="16882"/>
    <cellStyle name="60% - Accent3 2 2 2 3" xfId="16883"/>
    <cellStyle name="60% - Accent3 2 2 2 4" xfId="16884"/>
    <cellStyle name="60% - Accent3 2 2 3" xfId="16885"/>
    <cellStyle name="60% - Accent3 2 2 3 2" xfId="16886"/>
    <cellStyle name="60% - Accent3 2 2 3 2 2" xfId="16887"/>
    <cellStyle name="60% - Accent3 2 2 4" xfId="16888"/>
    <cellStyle name="60% - Accent3 2 2 5" xfId="16889"/>
    <cellStyle name="60% - Accent3 2 2 6" xfId="16890"/>
    <cellStyle name="60% - Accent3 2 2 6 2" xfId="16891"/>
    <cellStyle name="60% - Accent3 2 3" xfId="16892"/>
    <cellStyle name="60% - Accent3 2 4" xfId="16893"/>
    <cellStyle name="60% - Accent3 2 4 2" xfId="16894"/>
    <cellStyle name="60% - Accent3 2 4 2 2" xfId="16895"/>
    <cellStyle name="60% - Accent3 2 5" xfId="16896"/>
    <cellStyle name="60% - Accent3 2 5 2" xfId="16897"/>
    <cellStyle name="60% - Accent3 2 5 2 2" xfId="16898"/>
    <cellStyle name="60% - Accent3 2 6" xfId="16899"/>
    <cellStyle name="60% - Accent3 2 7" xfId="16900"/>
    <cellStyle name="60% - Accent3 3" xfId="16901"/>
    <cellStyle name="60% - Accent3 3 2" xfId="16902"/>
    <cellStyle name="60% - Accent3 3 3" xfId="16903"/>
    <cellStyle name="60% - Accent3 4" xfId="16904"/>
    <cellStyle name="60% - Accent3 5" xfId="16905"/>
    <cellStyle name="60% - Accent3 6" xfId="16906"/>
    <cellStyle name="60% - Accent3 7" xfId="16907"/>
    <cellStyle name="60% - Accent4 2" xfId="683"/>
    <cellStyle name="60% - Accent4 2 2" xfId="16908"/>
    <cellStyle name="60% - Accent4 2 2 2" xfId="16909"/>
    <cellStyle name="60% - Accent4 2 2 2 2" xfId="16910"/>
    <cellStyle name="60% - Accent4 2 2 2 2 2" xfId="16911"/>
    <cellStyle name="60% - Accent4 2 2 2 3" xfId="16912"/>
    <cellStyle name="60% - Accent4 2 2 2 4" xfId="16913"/>
    <cellStyle name="60% - Accent4 2 2 3" xfId="16914"/>
    <cellStyle name="60% - Accent4 2 2 3 2" xfId="16915"/>
    <cellStyle name="60% - Accent4 2 2 3 2 2" xfId="16916"/>
    <cellStyle name="60% - Accent4 2 2 4" xfId="16917"/>
    <cellStyle name="60% - Accent4 2 2 5" xfId="16918"/>
    <cellStyle name="60% - Accent4 2 2 6" xfId="16919"/>
    <cellStyle name="60% - Accent4 2 2 6 2" xfId="16920"/>
    <cellStyle name="60% - Accent4 2 3" xfId="16921"/>
    <cellStyle name="60% - Accent4 2 4" xfId="16922"/>
    <cellStyle name="60% - Accent4 2 4 2" xfId="16923"/>
    <cellStyle name="60% - Accent4 2 4 2 2" xfId="16924"/>
    <cellStyle name="60% - Accent4 2 5" xfId="16925"/>
    <cellStyle name="60% - Accent4 2 5 2" xfId="16926"/>
    <cellStyle name="60% - Accent4 2 5 2 2" xfId="16927"/>
    <cellStyle name="60% - Accent4 2 6" xfId="16928"/>
    <cellStyle name="60% - Accent4 2 7" xfId="16929"/>
    <cellStyle name="60% - Accent4 3" xfId="16930"/>
    <cellStyle name="60% - Accent4 3 2" xfId="16931"/>
    <cellStyle name="60% - Accent4 3 3" xfId="16932"/>
    <cellStyle name="60% - Accent4 4" xfId="16933"/>
    <cellStyle name="60% - Accent4 5" xfId="16934"/>
    <cellStyle name="60% - Accent4 6" xfId="16935"/>
    <cellStyle name="60% - Accent4 7" xfId="16936"/>
    <cellStyle name="60% - Accent5 2" xfId="684"/>
    <cellStyle name="60% - Accent5 2 2" xfId="16937"/>
    <cellStyle name="60% - Accent5 2 2 2" xfId="16938"/>
    <cellStyle name="60% - Accent5 2 2 2 2" xfId="16939"/>
    <cellStyle name="60% - Accent5 2 2 2 2 2" xfId="16940"/>
    <cellStyle name="60% - Accent5 2 2 2 3" xfId="16941"/>
    <cellStyle name="60% - Accent5 2 2 2 4" xfId="16942"/>
    <cellStyle name="60% - Accent5 2 2 3" xfId="16943"/>
    <cellStyle name="60% - Accent5 2 2 3 2" xfId="16944"/>
    <cellStyle name="60% - Accent5 2 2 3 2 2" xfId="16945"/>
    <cellStyle name="60% - Accent5 2 2 4" xfId="16946"/>
    <cellStyle name="60% - Accent5 2 2 5" xfId="16947"/>
    <cellStyle name="60% - Accent5 2 2 6" xfId="16948"/>
    <cellStyle name="60% - Accent5 2 2 6 2" xfId="16949"/>
    <cellStyle name="60% - Accent5 2 3" xfId="16950"/>
    <cellStyle name="60% - Accent5 2 4" xfId="16951"/>
    <cellStyle name="60% - Accent5 2 4 2" xfId="16952"/>
    <cellStyle name="60% - Accent5 2 4 2 2" xfId="16953"/>
    <cellStyle name="60% - Accent5 2 5" xfId="16954"/>
    <cellStyle name="60% - Accent5 2 5 2" xfId="16955"/>
    <cellStyle name="60% - Accent5 2 5 2 2" xfId="16956"/>
    <cellStyle name="60% - Accent5 2 6" xfId="16957"/>
    <cellStyle name="60% - Accent5 2 7" xfId="16958"/>
    <cellStyle name="60% - Accent5 3" xfId="16959"/>
    <cellStyle name="60% - Accent5 3 2" xfId="16960"/>
    <cellStyle name="60% - Accent5 3 3" xfId="16961"/>
    <cellStyle name="60% - Accent5 4" xfId="16962"/>
    <cellStyle name="60% - Accent5 5" xfId="16963"/>
    <cellStyle name="60% - Accent5 6" xfId="16964"/>
    <cellStyle name="60% - Accent5 7" xfId="16965"/>
    <cellStyle name="60% - Accent6 2" xfId="685"/>
    <cellStyle name="60% - Accent6 2 2" xfId="16966"/>
    <cellStyle name="60% - Accent6 2 2 2" xfId="16967"/>
    <cellStyle name="60% - Accent6 2 2 2 2" xfId="16968"/>
    <cellStyle name="60% - Accent6 2 2 2 2 2" xfId="16969"/>
    <cellStyle name="60% - Accent6 2 2 2 3" xfId="16970"/>
    <cellStyle name="60% - Accent6 2 2 2 4" xfId="16971"/>
    <cellStyle name="60% - Accent6 2 2 3" xfId="16972"/>
    <cellStyle name="60% - Accent6 2 2 3 2" xfId="16973"/>
    <cellStyle name="60% - Accent6 2 2 3 2 2" xfId="16974"/>
    <cellStyle name="60% - Accent6 2 2 4" xfId="16975"/>
    <cellStyle name="60% - Accent6 2 2 5" xfId="16976"/>
    <cellStyle name="60% - Accent6 2 2 6" xfId="16977"/>
    <cellStyle name="60% - Accent6 2 2 6 2" xfId="16978"/>
    <cellStyle name="60% - Accent6 2 3" xfId="16979"/>
    <cellStyle name="60% - Accent6 2 4" xfId="16980"/>
    <cellStyle name="60% - Accent6 2 4 2" xfId="16981"/>
    <cellStyle name="60% - Accent6 2 4 2 2" xfId="16982"/>
    <cellStyle name="60% - Accent6 2 5" xfId="16983"/>
    <cellStyle name="60% - Accent6 2 5 2" xfId="16984"/>
    <cellStyle name="60% - Accent6 2 5 2 2" xfId="16985"/>
    <cellStyle name="60% - Accent6 2 6" xfId="16986"/>
    <cellStyle name="60% - Accent6 2 7" xfId="16987"/>
    <cellStyle name="60% - Accent6 3" xfId="16988"/>
    <cellStyle name="60% - Accent6 3 2" xfId="16989"/>
    <cellStyle name="60% - Accent6 3 3" xfId="16990"/>
    <cellStyle name="60% - Accent6 4" xfId="16991"/>
    <cellStyle name="60% - Accent6 5" xfId="16992"/>
    <cellStyle name="60% - Accent6 6" xfId="16993"/>
    <cellStyle name="60% - Accent6 7" xfId="16994"/>
    <cellStyle name="aaa" xfId="16995"/>
    <cellStyle name="Accent1 - 20%" xfId="26"/>
    <cellStyle name="Accent1 - 20% 2" xfId="2463"/>
    <cellStyle name="Accent1 - 40%" xfId="27"/>
    <cellStyle name="Accent1 - 40% 2" xfId="2464"/>
    <cellStyle name="Accent1 - 60%" xfId="28"/>
    <cellStyle name="Accent1 2" xfId="686"/>
    <cellStyle name="Accent1 2 2" xfId="16996"/>
    <cellStyle name="Accent1 2 2 2" xfId="16997"/>
    <cellStyle name="Accent1 2 2 2 2" xfId="16998"/>
    <cellStyle name="Accent1 2 2 2 2 2" xfId="16999"/>
    <cellStyle name="Accent1 2 2 2 3" xfId="17000"/>
    <cellStyle name="Accent1 2 2 2 4" xfId="17001"/>
    <cellStyle name="Accent1 2 2 3" xfId="17002"/>
    <cellStyle name="Accent1 2 2 3 2" xfId="17003"/>
    <cellStyle name="Accent1 2 2 3 2 2" xfId="17004"/>
    <cellStyle name="Accent1 2 2 4" xfId="17005"/>
    <cellStyle name="Accent1 2 2 5" xfId="17006"/>
    <cellStyle name="Accent1 2 2 6" xfId="17007"/>
    <cellStyle name="Accent1 2 2 6 2" xfId="17008"/>
    <cellStyle name="Accent1 2 3" xfId="17009"/>
    <cellStyle name="Accent1 2 4" xfId="17010"/>
    <cellStyle name="Accent1 2 4 2" xfId="17011"/>
    <cellStyle name="Accent1 2 4 2 2" xfId="17012"/>
    <cellStyle name="Accent1 2 5" xfId="17013"/>
    <cellStyle name="Accent1 2 5 2" xfId="17014"/>
    <cellStyle name="Accent1 2 5 2 2" xfId="17015"/>
    <cellStyle name="Accent1 2 6" xfId="17016"/>
    <cellStyle name="Accent1 2 7" xfId="17017"/>
    <cellStyle name="Accent1 3" xfId="17018"/>
    <cellStyle name="Accent1 3 2" xfId="17019"/>
    <cellStyle name="Accent1 3 3" xfId="17020"/>
    <cellStyle name="Accent1 4" xfId="17021"/>
    <cellStyle name="Accent1 5" xfId="17022"/>
    <cellStyle name="Accent1 6" xfId="17023"/>
    <cellStyle name="Accent1 7" xfId="17024"/>
    <cellStyle name="Accent2 - 20%" xfId="29"/>
    <cellStyle name="Accent2 - 20% 2" xfId="2465"/>
    <cellStyle name="Accent2 - 40%" xfId="30"/>
    <cellStyle name="Accent2 - 40% 2" xfId="2466"/>
    <cellStyle name="Accent2 - 60%" xfId="31"/>
    <cellStyle name="Accent2 2" xfId="687"/>
    <cellStyle name="Accent2 2 2" xfId="17025"/>
    <cellStyle name="Accent2 2 2 2" xfId="17026"/>
    <cellStyle name="Accent2 2 2 2 2" xfId="17027"/>
    <cellStyle name="Accent2 2 2 2 2 2" xfId="17028"/>
    <cellStyle name="Accent2 2 2 2 3" xfId="17029"/>
    <cellStyle name="Accent2 2 2 2 4" xfId="17030"/>
    <cellStyle name="Accent2 2 2 3" xfId="17031"/>
    <cellStyle name="Accent2 2 2 3 2" xfId="17032"/>
    <cellStyle name="Accent2 2 2 3 2 2" xfId="17033"/>
    <cellStyle name="Accent2 2 2 4" xfId="17034"/>
    <cellStyle name="Accent2 2 2 5" xfId="17035"/>
    <cellStyle name="Accent2 2 2 6" xfId="17036"/>
    <cellStyle name="Accent2 2 2 6 2" xfId="17037"/>
    <cellStyle name="Accent2 2 3" xfId="17038"/>
    <cellStyle name="Accent2 2 4" xfId="17039"/>
    <cellStyle name="Accent2 2 4 2" xfId="17040"/>
    <cellStyle name="Accent2 2 4 2 2" xfId="17041"/>
    <cellStyle name="Accent2 2 5" xfId="17042"/>
    <cellStyle name="Accent2 2 5 2" xfId="17043"/>
    <cellStyle name="Accent2 2 5 2 2" xfId="17044"/>
    <cellStyle name="Accent2 2 6" xfId="17045"/>
    <cellStyle name="Accent2 2 7" xfId="17046"/>
    <cellStyle name="Accent2 3" xfId="17047"/>
    <cellStyle name="Accent2 3 2" xfId="17048"/>
    <cellStyle name="Accent2 3 3" xfId="17049"/>
    <cellStyle name="Accent2 4" xfId="17050"/>
    <cellStyle name="Accent2 5" xfId="17051"/>
    <cellStyle name="Accent2 6" xfId="17052"/>
    <cellStyle name="Accent2 7" xfId="17053"/>
    <cellStyle name="Accent3 - 20%" xfId="32"/>
    <cellStyle name="Accent3 - 20% 2" xfId="2467"/>
    <cellStyle name="Accent3 - 40%" xfId="33"/>
    <cellStyle name="Accent3 - 40% 2" xfId="2468"/>
    <cellStyle name="Accent3 - 60%" xfId="34"/>
    <cellStyle name="Accent3 2" xfId="688"/>
    <cellStyle name="Accent3 2 2" xfId="17054"/>
    <cellStyle name="Accent3 2 2 2" xfId="17055"/>
    <cellStyle name="Accent3 2 2 2 2" xfId="17056"/>
    <cellStyle name="Accent3 2 2 2 2 2" xfId="17057"/>
    <cellStyle name="Accent3 2 2 2 3" xfId="17058"/>
    <cellStyle name="Accent3 2 2 2 4" xfId="17059"/>
    <cellStyle name="Accent3 2 2 3" xfId="17060"/>
    <cellStyle name="Accent3 2 2 3 2" xfId="17061"/>
    <cellStyle name="Accent3 2 2 3 2 2" xfId="17062"/>
    <cellStyle name="Accent3 2 2 4" xfId="17063"/>
    <cellStyle name="Accent3 2 2 5" xfId="17064"/>
    <cellStyle name="Accent3 2 2 6" xfId="17065"/>
    <cellStyle name="Accent3 2 2 6 2" xfId="17066"/>
    <cellStyle name="Accent3 2 3" xfId="17067"/>
    <cellStyle name="Accent3 2 4" xfId="17068"/>
    <cellStyle name="Accent3 2 4 2" xfId="17069"/>
    <cellStyle name="Accent3 2 4 2 2" xfId="17070"/>
    <cellStyle name="Accent3 2 5" xfId="17071"/>
    <cellStyle name="Accent3 2 5 2" xfId="17072"/>
    <cellStyle name="Accent3 2 5 2 2" xfId="17073"/>
    <cellStyle name="Accent3 2 6" xfId="17074"/>
    <cellStyle name="Accent3 2 7" xfId="17075"/>
    <cellStyle name="Accent3 3" xfId="17076"/>
    <cellStyle name="Accent3 3 2" xfId="17077"/>
    <cellStyle name="Accent3 3 3" xfId="17078"/>
    <cellStyle name="Accent3 4" xfId="17079"/>
    <cellStyle name="Accent3 5" xfId="17080"/>
    <cellStyle name="Accent3 6" xfId="17081"/>
    <cellStyle name="Accent3 7" xfId="17082"/>
    <cellStyle name="Accent4 - 20%" xfId="35"/>
    <cellStyle name="Accent4 - 20% 2" xfId="2469"/>
    <cellStyle name="Accent4 - 40%" xfId="36"/>
    <cellStyle name="Accent4 - 40% 2" xfId="2470"/>
    <cellStyle name="Accent4 - 60%" xfId="37"/>
    <cellStyle name="Accent4 2" xfId="689"/>
    <cellStyle name="Accent4 2 2" xfId="17083"/>
    <cellStyle name="Accent4 2 2 2" xfId="17084"/>
    <cellStyle name="Accent4 2 2 2 2" xfId="17085"/>
    <cellStyle name="Accent4 2 2 2 2 2" xfId="17086"/>
    <cellStyle name="Accent4 2 2 2 3" xfId="17087"/>
    <cellStyle name="Accent4 2 2 2 4" xfId="17088"/>
    <cellStyle name="Accent4 2 2 3" xfId="17089"/>
    <cellStyle name="Accent4 2 2 3 2" xfId="17090"/>
    <cellStyle name="Accent4 2 2 3 2 2" xfId="17091"/>
    <cellStyle name="Accent4 2 2 4" xfId="17092"/>
    <cellStyle name="Accent4 2 2 5" xfId="17093"/>
    <cellStyle name="Accent4 2 2 6" xfId="17094"/>
    <cellStyle name="Accent4 2 2 6 2" xfId="17095"/>
    <cellStyle name="Accent4 2 3" xfId="17096"/>
    <cellStyle name="Accent4 2 4" xfId="17097"/>
    <cellStyle name="Accent4 2 4 2" xfId="17098"/>
    <cellStyle name="Accent4 2 4 2 2" xfId="17099"/>
    <cellStyle name="Accent4 2 5" xfId="17100"/>
    <cellStyle name="Accent4 2 5 2" xfId="17101"/>
    <cellStyle name="Accent4 2 5 2 2" xfId="17102"/>
    <cellStyle name="Accent4 2 6" xfId="17103"/>
    <cellStyle name="Accent4 2 7" xfId="17104"/>
    <cellStyle name="Accent4 3" xfId="17105"/>
    <cellStyle name="Accent4 3 2" xfId="17106"/>
    <cellStyle name="Accent4 3 3" xfId="17107"/>
    <cellStyle name="Accent4 4" xfId="17108"/>
    <cellStyle name="Accent4 5" xfId="17109"/>
    <cellStyle name="Accent4 6" xfId="17110"/>
    <cellStyle name="Accent4 7" xfId="17111"/>
    <cellStyle name="Accent5 - 20%" xfId="38"/>
    <cellStyle name="Accent5 - 20% 2" xfId="2471"/>
    <cellStyle name="Accent5 - 40%" xfId="39"/>
    <cellStyle name="Accent5 - 40% 2" xfId="2472"/>
    <cellStyle name="Accent5 - 60%" xfId="40"/>
    <cellStyle name="Accent5 2" xfId="690"/>
    <cellStyle name="Accent5 2 2" xfId="17112"/>
    <cellStyle name="Accent5 2 2 2" xfId="17113"/>
    <cellStyle name="Accent5 2 2 2 2" xfId="17114"/>
    <cellStyle name="Accent5 2 2 2 2 2" xfId="17115"/>
    <cellStyle name="Accent5 2 2 2 3" xfId="17116"/>
    <cellStyle name="Accent5 2 2 2 4" xfId="17117"/>
    <cellStyle name="Accent5 2 2 3" xfId="17118"/>
    <cellStyle name="Accent5 2 2 3 2" xfId="17119"/>
    <cellStyle name="Accent5 2 2 3 2 2" xfId="17120"/>
    <cellStyle name="Accent5 2 2 4" xfId="17121"/>
    <cellStyle name="Accent5 2 2 5" xfId="17122"/>
    <cellStyle name="Accent5 2 2 6" xfId="17123"/>
    <cellStyle name="Accent5 2 2 6 2" xfId="17124"/>
    <cellStyle name="Accent5 2 3" xfId="17125"/>
    <cellStyle name="Accent5 2 4" xfId="17126"/>
    <cellStyle name="Accent5 2 4 2" xfId="17127"/>
    <cellStyle name="Accent5 2 4 2 2" xfId="17128"/>
    <cellStyle name="Accent5 2 5" xfId="17129"/>
    <cellStyle name="Accent5 2 5 2" xfId="17130"/>
    <cellStyle name="Accent5 2 5 2 2" xfId="17131"/>
    <cellStyle name="Accent5 2 6" xfId="17132"/>
    <cellStyle name="Accent5 2 7" xfId="17133"/>
    <cellStyle name="Accent5 3" xfId="17134"/>
    <cellStyle name="Accent5 3 2" xfId="17135"/>
    <cellStyle name="Accent5 3 3" xfId="17136"/>
    <cellStyle name="Accent5 4" xfId="17137"/>
    <cellStyle name="Accent5 5" xfId="17138"/>
    <cellStyle name="Accent5 6" xfId="17139"/>
    <cellStyle name="Accent5 7" xfId="17140"/>
    <cellStyle name="Accent6 - 20%" xfId="41"/>
    <cellStyle name="Accent6 - 20% 2" xfId="2473"/>
    <cellStyle name="Accent6 - 40%" xfId="42"/>
    <cellStyle name="Accent6 - 40% 2" xfId="2474"/>
    <cellStyle name="Accent6 - 60%" xfId="43"/>
    <cellStyle name="Accent6 2" xfId="691"/>
    <cellStyle name="Accent6 2 2" xfId="17141"/>
    <cellStyle name="Accent6 2 2 2" xfId="17142"/>
    <cellStyle name="Accent6 2 2 2 2" xfId="17143"/>
    <cellStyle name="Accent6 2 2 2 2 2" xfId="17144"/>
    <cellStyle name="Accent6 2 2 2 3" xfId="17145"/>
    <cellStyle name="Accent6 2 2 2 4" xfId="17146"/>
    <cellStyle name="Accent6 2 2 3" xfId="17147"/>
    <cellStyle name="Accent6 2 2 3 2" xfId="17148"/>
    <cellStyle name="Accent6 2 2 3 2 2" xfId="17149"/>
    <cellStyle name="Accent6 2 2 4" xfId="17150"/>
    <cellStyle name="Accent6 2 2 5" xfId="17151"/>
    <cellStyle name="Accent6 2 2 6" xfId="17152"/>
    <cellStyle name="Accent6 2 2 6 2" xfId="17153"/>
    <cellStyle name="Accent6 2 3" xfId="17154"/>
    <cellStyle name="Accent6 2 4" xfId="17155"/>
    <cellStyle name="Accent6 2 4 2" xfId="17156"/>
    <cellStyle name="Accent6 2 4 2 2" xfId="17157"/>
    <cellStyle name="Accent6 2 5" xfId="17158"/>
    <cellStyle name="Accent6 2 5 2" xfId="17159"/>
    <cellStyle name="Accent6 2 5 2 2" xfId="17160"/>
    <cellStyle name="Accent6 2 6" xfId="17161"/>
    <cellStyle name="Accent6 2 7" xfId="17162"/>
    <cellStyle name="Accent6 3" xfId="17163"/>
    <cellStyle name="Accent6 3 2" xfId="17164"/>
    <cellStyle name="Accent6 3 3" xfId="17165"/>
    <cellStyle name="Accent6 4" xfId="17166"/>
    <cellStyle name="Accent6 5" xfId="17167"/>
    <cellStyle name="Accent6 6" xfId="17168"/>
    <cellStyle name="Accent6 7" xfId="17169"/>
    <cellStyle name="Acrual" xfId="15745"/>
    <cellStyle name="Actual" xfId="2475"/>
    <cellStyle name="Actual Date" xfId="2476"/>
    <cellStyle name="ÅëÈ­ [0]_±âÅ¸" xfId="2477"/>
    <cellStyle name="ÅëÈ­_±âÅ¸" xfId="2478"/>
    <cellStyle name="Allign center" xfId="2479"/>
    <cellStyle name="alternate" xfId="2480"/>
    <cellStyle name="Ancillary" xfId="692"/>
    <cellStyle name="ÄÞ¸¶ [0]_±âÅ¸" xfId="2481"/>
    <cellStyle name="ÄÞ¸¶_±âÅ¸" xfId="2482"/>
    <cellStyle name="Bad 2" xfId="693"/>
    <cellStyle name="Bad 2 10" xfId="17582"/>
    <cellStyle name="Bad 2 11" xfId="17583"/>
    <cellStyle name="Bad 2 12" xfId="17584"/>
    <cellStyle name="Bad 2 13" xfId="17585"/>
    <cellStyle name="Bad 2 14" xfId="17586"/>
    <cellStyle name="Bad 2 15" xfId="17587"/>
    <cellStyle name="Bad 2 16" xfId="17588"/>
    <cellStyle name="Bad 2 17" xfId="17589"/>
    <cellStyle name="Bad 2 18" xfId="17590"/>
    <cellStyle name="Bad 2 19" xfId="17591"/>
    <cellStyle name="Bad 2 2" xfId="17170"/>
    <cellStyle name="Bad 2 2 2" xfId="17171"/>
    <cellStyle name="Bad 2 2 2 2" xfId="17172"/>
    <cellStyle name="Bad 2 2 2 2 2" xfId="17173"/>
    <cellStyle name="Bad 2 2 2 3" xfId="17174"/>
    <cellStyle name="Bad 2 2 2 4" xfId="17175"/>
    <cellStyle name="Bad 2 2 3" xfId="17176"/>
    <cellStyle name="Bad 2 2 3 2" xfId="17177"/>
    <cellStyle name="Bad 2 2 3 2 2" xfId="17178"/>
    <cellStyle name="Bad 2 2 4" xfId="17179"/>
    <cellStyle name="Bad 2 2 5" xfId="17180"/>
    <cellStyle name="Bad 2 2 6" xfId="17181"/>
    <cellStyle name="Bad 2 2 6 2" xfId="17182"/>
    <cellStyle name="Bad 2 20" xfId="17592"/>
    <cellStyle name="Bad 2 21" xfId="17593"/>
    <cellStyle name="Bad 2 22" xfId="17594"/>
    <cellStyle name="Bad 2 23" xfId="17595"/>
    <cellStyle name="Bad 2 24" xfId="17596"/>
    <cellStyle name="Bad 2 25" xfId="17597"/>
    <cellStyle name="Bad 2 26" xfId="17598"/>
    <cellStyle name="Bad 2 27" xfId="17599"/>
    <cellStyle name="Bad 2 28" xfId="17600"/>
    <cellStyle name="Bad 2 29" xfId="17601"/>
    <cellStyle name="Bad 2 3" xfId="17183"/>
    <cellStyle name="Bad 2 30" xfId="17602"/>
    <cellStyle name="Bad 2 31" xfId="17603"/>
    <cellStyle name="Bad 2 32" xfId="17604"/>
    <cellStyle name="Bad 2 33" xfId="17605"/>
    <cellStyle name="Bad 2 34" xfId="17606"/>
    <cellStyle name="Bad 2 35" xfId="17607"/>
    <cellStyle name="Bad 2 36" xfId="17608"/>
    <cellStyle name="Bad 2 37" xfId="17609"/>
    <cellStyle name="Bad 2 38" xfId="17610"/>
    <cellStyle name="Bad 2 39" xfId="17611"/>
    <cellStyle name="Bad 2 4" xfId="17184"/>
    <cellStyle name="Bad 2 4 2" xfId="17185"/>
    <cellStyle name="Bad 2 4 2 2" xfId="17186"/>
    <cellStyle name="Bad 2 40" xfId="17612"/>
    <cellStyle name="Bad 2 41" xfId="17613"/>
    <cellStyle name="Bad 2 42" xfId="17614"/>
    <cellStyle name="Bad 2 43" xfId="17615"/>
    <cellStyle name="Bad 2 44" xfId="17616"/>
    <cellStyle name="Bad 2 45" xfId="17617"/>
    <cellStyle name="Bad 2 46" xfId="17618"/>
    <cellStyle name="Bad 2 47" xfId="17619"/>
    <cellStyle name="Bad 2 48" xfId="17620"/>
    <cellStyle name="Bad 2 49" xfId="17621"/>
    <cellStyle name="Bad 2 5" xfId="17187"/>
    <cellStyle name="Bad 2 5 2" xfId="17188"/>
    <cellStyle name="Bad 2 5 2 2" xfId="17189"/>
    <cellStyle name="Bad 2 50" xfId="17622"/>
    <cellStyle name="Bad 2 51" xfId="17623"/>
    <cellStyle name="Bad 2 52" xfId="17624"/>
    <cellStyle name="Bad 2 53" xfId="17625"/>
    <cellStyle name="Bad 2 54" xfId="17626"/>
    <cellStyle name="Bad 2 55" xfId="17627"/>
    <cellStyle name="Bad 2 56" xfId="17628"/>
    <cellStyle name="Bad 2 57" xfId="17629"/>
    <cellStyle name="Bad 2 58" xfId="17630"/>
    <cellStyle name="Bad 2 59" xfId="17631"/>
    <cellStyle name="Bad 2 6" xfId="17190"/>
    <cellStyle name="Bad 2 60" xfId="17632"/>
    <cellStyle name="Bad 2 61" xfId="17633"/>
    <cellStyle name="Bad 2 62" xfId="17634"/>
    <cellStyle name="Bad 2 63" xfId="17635"/>
    <cellStyle name="Bad 2 7" xfId="17191"/>
    <cellStyle name="Bad 2 8" xfId="17636"/>
    <cellStyle name="Bad 2 9" xfId="17637"/>
    <cellStyle name="Bad 3" xfId="694"/>
    <cellStyle name="Bad 3 10" xfId="2483"/>
    <cellStyle name="Bad 3 11" xfId="2484"/>
    <cellStyle name="Bad 3 12" xfId="2485"/>
    <cellStyle name="Bad 3 13" xfId="2486"/>
    <cellStyle name="Bad 3 14" xfId="17638"/>
    <cellStyle name="Bad 3 2" xfId="2487"/>
    <cellStyle name="Bad 3 3" xfId="2488"/>
    <cellStyle name="Bad 3 4" xfId="2489"/>
    <cellStyle name="Bad 3 5" xfId="2490"/>
    <cellStyle name="Bad 3 6" xfId="2491"/>
    <cellStyle name="Bad 3 7" xfId="2492"/>
    <cellStyle name="Bad 3 8" xfId="2493"/>
    <cellStyle name="Bad 3 9" xfId="2494"/>
    <cellStyle name="Bad 4" xfId="17192"/>
    <cellStyle name="Bad 4 2" xfId="17193"/>
    <cellStyle name="Bad 4 3" xfId="17194"/>
    <cellStyle name="Bad 5" xfId="17195"/>
    <cellStyle name="Bad 6" xfId="17196"/>
    <cellStyle name="Bad 7" xfId="17197"/>
    <cellStyle name="Bad 8" xfId="17198"/>
    <cellStyle name="Band 1" xfId="2495"/>
    <cellStyle name="Band 2" xfId="2496"/>
    <cellStyle name="billion" xfId="2497"/>
    <cellStyle name="blank" xfId="2498"/>
    <cellStyle name="blue axis cells" xfId="2499"/>
    <cellStyle name="Blue Percent" xfId="2500"/>
    <cellStyle name="blue text cells" xfId="2501"/>
    <cellStyle name="BMHeading" xfId="2502"/>
    <cellStyle name="BMPercent" xfId="2503"/>
    <cellStyle name="Body" xfId="2504"/>
    <cellStyle name="Bold/Border" xfId="2505"/>
    <cellStyle name="BooleanYorN" xfId="2506"/>
    <cellStyle name="bp--" xfId="2507"/>
    <cellStyle name="Brand Default" xfId="2508"/>
    <cellStyle name="Brand Source" xfId="2509"/>
    <cellStyle name="Brand Subtitle with Underline" xfId="2510"/>
    <cellStyle name="Brand Title" xfId="2511"/>
    <cellStyle name="Bullet" xfId="2512"/>
    <cellStyle name="c" xfId="2513"/>
    <cellStyle name="c_Bal Sheets" xfId="2514"/>
    <cellStyle name="c_Credit (2)" xfId="2515"/>
    <cellStyle name="c_Earnings" xfId="2516"/>
    <cellStyle name="c_Earnings (2)" xfId="2517"/>
    <cellStyle name="c_finsumm" xfId="2518"/>
    <cellStyle name="c_GoroWipTax-to2050_fromCo_Oct21_99" xfId="2519"/>
    <cellStyle name="c_HardInc " xfId="2520"/>
    <cellStyle name="c_Hist Inputs (2)" xfId="2521"/>
    <cellStyle name="c_IEL_finsumm" xfId="2522"/>
    <cellStyle name="c_IEL_finsumm1" xfId="2523"/>
    <cellStyle name="c_LBO Summary" xfId="2524"/>
    <cellStyle name="c_Schedules" xfId="2525"/>
    <cellStyle name="c_Trans Assump (2)" xfId="2526"/>
    <cellStyle name="c_Unit Price Sen. (2)" xfId="2527"/>
    <cellStyle name="Ç¥ÁØ_¿ù°£¿ä¾àº¸°í" xfId="2528"/>
    <cellStyle name="CALC Amount" xfId="17199"/>
    <cellStyle name="CALC Amount [1]" xfId="17200"/>
    <cellStyle name="Calc Currency (0)" xfId="2529"/>
    <cellStyle name="CalcInput" xfId="2530"/>
    <cellStyle name="Calcs" xfId="2531"/>
    <cellStyle name="Calculation 2" xfId="695"/>
    <cellStyle name="Calculation 2 10" xfId="2532"/>
    <cellStyle name="Calculation 2 11" xfId="2533"/>
    <cellStyle name="Calculation 2 12" xfId="2534"/>
    <cellStyle name="Calculation 2 13" xfId="2535"/>
    <cellStyle name="Calculation 2 14" xfId="2536"/>
    <cellStyle name="Calculation 2 15" xfId="2537"/>
    <cellStyle name="Calculation 2 16" xfId="2538"/>
    <cellStyle name="Calculation 2 17" xfId="2539"/>
    <cellStyle name="Calculation 2 18" xfId="17639"/>
    <cellStyle name="Calculation 2 19" xfId="17640"/>
    <cellStyle name="Calculation 2 2" xfId="696"/>
    <cellStyle name="Calculation 2 2 10" xfId="2540"/>
    <cellStyle name="Calculation 2 2 11" xfId="2541"/>
    <cellStyle name="Calculation 2 2 12" xfId="2542"/>
    <cellStyle name="Calculation 2 2 13" xfId="2543"/>
    <cellStyle name="Calculation 2 2 14" xfId="17641"/>
    <cellStyle name="Calculation 2 2 15" xfId="17642"/>
    <cellStyle name="Calculation 2 2 16" xfId="17643"/>
    <cellStyle name="Calculation 2 2 17" xfId="17644"/>
    <cellStyle name="Calculation 2 2 18" xfId="17645"/>
    <cellStyle name="Calculation 2 2 19" xfId="17646"/>
    <cellStyle name="Calculation 2 2 2" xfId="2544"/>
    <cellStyle name="Calculation 2 2 20" xfId="17647"/>
    <cellStyle name="Calculation 2 2 21" xfId="17648"/>
    <cellStyle name="Calculation 2 2 22" xfId="17649"/>
    <cellStyle name="Calculation 2 2 23" xfId="17650"/>
    <cellStyle name="Calculation 2 2 24" xfId="17651"/>
    <cellStyle name="Calculation 2 2 25" xfId="17652"/>
    <cellStyle name="Calculation 2 2 26" xfId="17653"/>
    <cellStyle name="Calculation 2 2 27" xfId="17654"/>
    <cellStyle name="Calculation 2 2 28" xfId="17655"/>
    <cellStyle name="Calculation 2 2 29" xfId="17656"/>
    <cellStyle name="Calculation 2 2 3" xfId="2545"/>
    <cellStyle name="Calculation 2 2 30" xfId="17657"/>
    <cellStyle name="Calculation 2 2 31" xfId="17658"/>
    <cellStyle name="Calculation 2 2 32" xfId="17659"/>
    <cellStyle name="Calculation 2 2 4" xfId="2546"/>
    <cellStyle name="Calculation 2 2 5" xfId="2547"/>
    <cellStyle name="Calculation 2 2 6" xfId="2548"/>
    <cellStyle name="Calculation 2 2 7" xfId="2549"/>
    <cellStyle name="Calculation 2 2 8" xfId="2550"/>
    <cellStyle name="Calculation 2 2 9" xfId="2551"/>
    <cellStyle name="Calculation 2 20" xfId="17660"/>
    <cellStyle name="Calculation 2 21" xfId="17661"/>
    <cellStyle name="Calculation 2 22" xfId="17662"/>
    <cellStyle name="Calculation 2 23" xfId="17663"/>
    <cellStyle name="Calculation 2 24" xfId="17664"/>
    <cellStyle name="Calculation 2 25" xfId="17665"/>
    <cellStyle name="Calculation 2 26" xfId="17666"/>
    <cellStyle name="Calculation 2 27" xfId="17667"/>
    <cellStyle name="Calculation 2 28" xfId="17668"/>
    <cellStyle name="Calculation 2 29" xfId="17669"/>
    <cellStyle name="Calculation 2 3" xfId="697"/>
    <cellStyle name="Calculation 2 3 10" xfId="2552"/>
    <cellStyle name="Calculation 2 3 11" xfId="2553"/>
    <cellStyle name="Calculation 2 3 12" xfId="2554"/>
    <cellStyle name="Calculation 2 3 13" xfId="2555"/>
    <cellStyle name="Calculation 2 3 14" xfId="17670"/>
    <cellStyle name="Calculation 2 3 15" xfId="17671"/>
    <cellStyle name="Calculation 2 3 16" xfId="17672"/>
    <cellStyle name="Calculation 2 3 17" xfId="17673"/>
    <cellStyle name="Calculation 2 3 18" xfId="17674"/>
    <cellStyle name="Calculation 2 3 19" xfId="17675"/>
    <cellStyle name="Calculation 2 3 2" xfId="2556"/>
    <cellStyle name="Calculation 2 3 20" xfId="17676"/>
    <cellStyle name="Calculation 2 3 21" xfId="17677"/>
    <cellStyle name="Calculation 2 3 22" xfId="17678"/>
    <cellStyle name="Calculation 2 3 23" xfId="17679"/>
    <cellStyle name="Calculation 2 3 24" xfId="17680"/>
    <cellStyle name="Calculation 2 3 25" xfId="17681"/>
    <cellStyle name="Calculation 2 3 26" xfId="17682"/>
    <cellStyle name="Calculation 2 3 27" xfId="17683"/>
    <cellStyle name="Calculation 2 3 28" xfId="17684"/>
    <cellStyle name="Calculation 2 3 29" xfId="17685"/>
    <cellStyle name="Calculation 2 3 3" xfId="2557"/>
    <cellStyle name="Calculation 2 3 30" xfId="17686"/>
    <cellStyle name="Calculation 2 3 31" xfId="17687"/>
    <cellStyle name="Calculation 2 3 32" xfId="17688"/>
    <cellStyle name="Calculation 2 3 4" xfId="2558"/>
    <cellStyle name="Calculation 2 3 5" xfId="2559"/>
    <cellStyle name="Calculation 2 3 6" xfId="2560"/>
    <cellStyle name="Calculation 2 3 7" xfId="2561"/>
    <cellStyle name="Calculation 2 3 8" xfId="2562"/>
    <cellStyle name="Calculation 2 3 9" xfId="2563"/>
    <cellStyle name="Calculation 2 30" xfId="17689"/>
    <cellStyle name="Calculation 2 31" xfId="17690"/>
    <cellStyle name="Calculation 2 32" xfId="17691"/>
    <cellStyle name="Calculation 2 33" xfId="17692"/>
    <cellStyle name="Calculation 2 34" xfId="17693"/>
    <cellStyle name="Calculation 2 35" xfId="17694"/>
    <cellStyle name="Calculation 2 36" xfId="17695"/>
    <cellStyle name="Calculation 2 4" xfId="698"/>
    <cellStyle name="Calculation 2 4 10" xfId="2564"/>
    <cellStyle name="Calculation 2 4 11" xfId="2565"/>
    <cellStyle name="Calculation 2 4 12" xfId="2566"/>
    <cellStyle name="Calculation 2 4 13" xfId="2567"/>
    <cellStyle name="Calculation 2 4 14" xfId="17696"/>
    <cellStyle name="Calculation 2 4 15" xfId="17697"/>
    <cellStyle name="Calculation 2 4 16" xfId="17698"/>
    <cellStyle name="Calculation 2 4 17" xfId="17699"/>
    <cellStyle name="Calculation 2 4 18" xfId="17700"/>
    <cellStyle name="Calculation 2 4 19" xfId="17701"/>
    <cellStyle name="Calculation 2 4 2" xfId="2568"/>
    <cellStyle name="Calculation 2 4 20" xfId="17702"/>
    <cellStyle name="Calculation 2 4 21" xfId="17703"/>
    <cellStyle name="Calculation 2 4 22" xfId="17704"/>
    <cellStyle name="Calculation 2 4 23" xfId="17705"/>
    <cellStyle name="Calculation 2 4 24" xfId="17706"/>
    <cellStyle name="Calculation 2 4 25" xfId="17707"/>
    <cellStyle name="Calculation 2 4 26" xfId="17708"/>
    <cellStyle name="Calculation 2 4 27" xfId="17709"/>
    <cellStyle name="Calculation 2 4 28" xfId="17710"/>
    <cellStyle name="Calculation 2 4 29" xfId="17711"/>
    <cellStyle name="Calculation 2 4 3" xfId="2569"/>
    <cellStyle name="Calculation 2 4 30" xfId="17712"/>
    <cellStyle name="Calculation 2 4 31" xfId="17713"/>
    <cellStyle name="Calculation 2 4 32" xfId="17714"/>
    <cellStyle name="Calculation 2 4 4" xfId="2570"/>
    <cellStyle name="Calculation 2 4 5" xfId="2571"/>
    <cellStyle name="Calculation 2 4 6" xfId="2572"/>
    <cellStyle name="Calculation 2 4 7" xfId="2573"/>
    <cellStyle name="Calculation 2 4 8" xfId="2574"/>
    <cellStyle name="Calculation 2 4 9" xfId="2575"/>
    <cellStyle name="Calculation 2 5" xfId="699"/>
    <cellStyle name="Calculation 2 5 10" xfId="2576"/>
    <cellStyle name="Calculation 2 5 11" xfId="2577"/>
    <cellStyle name="Calculation 2 5 12" xfId="2578"/>
    <cellStyle name="Calculation 2 5 13" xfId="2579"/>
    <cellStyle name="Calculation 2 5 14" xfId="17715"/>
    <cellStyle name="Calculation 2 5 15" xfId="17716"/>
    <cellStyle name="Calculation 2 5 16" xfId="17717"/>
    <cellStyle name="Calculation 2 5 17" xfId="17718"/>
    <cellStyle name="Calculation 2 5 18" xfId="17719"/>
    <cellStyle name="Calculation 2 5 19" xfId="17720"/>
    <cellStyle name="Calculation 2 5 2" xfId="2580"/>
    <cellStyle name="Calculation 2 5 20" xfId="17721"/>
    <cellStyle name="Calculation 2 5 21" xfId="17722"/>
    <cellStyle name="Calculation 2 5 22" xfId="17723"/>
    <cellStyle name="Calculation 2 5 23" xfId="17724"/>
    <cellStyle name="Calculation 2 5 24" xfId="17725"/>
    <cellStyle name="Calculation 2 5 25" xfId="17726"/>
    <cellStyle name="Calculation 2 5 26" xfId="17727"/>
    <cellStyle name="Calculation 2 5 27" xfId="17728"/>
    <cellStyle name="Calculation 2 5 28" xfId="17729"/>
    <cellStyle name="Calculation 2 5 29" xfId="17730"/>
    <cellStyle name="Calculation 2 5 3" xfId="2581"/>
    <cellStyle name="Calculation 2 5 30" xfId="17731"/>
    <cellStyle name="Calculation 2 5 31" xfId="17732"/>
    <cellStyle name="Calculation 2 5 32" xfId="17733"/>
    <cellStyle name="Calculation 2 5 4" xfId="2582"/>
    <cellStyle name="Calculation 2 5 5" xfId="2583"/>
    <cellStyle name="Calculation 2 5 6" xfId="2584"/>
    <cellStyle name="Calculation 2 5 7" xfId="2585"/>
    <cellStyle name="Calculation 2 5 8" xfId="2586"/>
    <cellStyle name="Calculation 2 5 9" xfId="2587"/>
    <cellStyle name="Calculation 2 6" xfId="2588"/>
    <cellStyle name="Calculation 2 7" xfId="2589"/>
    <cellStyle name="Calculation 2 8" xfId="2590"/>
    <cellStyle name="Calculation 2 9" xfId="2591"/>
    <cellStyle name="Calculation 3" xfId="17734"/>
    <cellStyle name="Check" xfId="2592"/>
    <cellStyle name="Check Cell 2" xfId="700"/>
    <cellStyle name="Check Cell 3" xfId="17735"/>
    <cellStyle name="ColBlue" xfId="2593"/>
    <cellStyle name="ColGreen" xfId="2594"/>
    <cellStyle name="ColRed" xfId="2595"/>
    <cellStyle name="column Head Underlined" xfId="701"/>
    <cellStyle name="Column Heading" xfId="702"/>
    <cellStyle name="ColumnHeading" xfId="2596"/>
    <cellStyle name="ColumnHeadings" xfId="2597"/>
    <cellStyle name="ColumnHeadings2" xfId="2598"/>
    <cellStyle name="Comma" xfId="1" builtinId="3"/>
    <cellStyle name="Comma  - Style1" xfId="2599"/>
    <cellStyle name="Comma  - Style2" xfId="2600"/>
    <cellStyle name="Comma  - Style3" xfId="2601"/>
    <cellStyle name="Comma  - Style4" xfId="2602"/>
    <cellStyle name="Comma  - Style5" xfId="2603"/>
    <cellStyle name="Comma  - Style6" xfId="2604"/>
    <cellStyle name="Comma  - Style7" xfId="2605"/>
    <cellStyle name="Comma  - Style8" xfId="2606"/>
    <cellStyle name="Comma (0)" xfId="2607"/>
    <cellStyle name="Comma (1)" xfId="2608"/>
    <cellStyle name="Comma (2)" xfId="2609"/>
    <cellStyle name="Comma [1]" xfId="703"/>
    <cellStyle name="Comma [2]" xfId="2610"/>
    <cellStyle name="Comma [3]" xfId="2611"/>
    <cellStyle name="Comma 0" xfId="2612"/>
    <cellStyle name="Comma 0*" xfId="2613"/>
    <cellStyle name="Comma 0_Model_Sep_2_02" xfId="2614"/>
    <cellStyle name="Comma 10" xfId="2615"/>
    <cellStyle name="Comma 11" xfId="2616"/>
    <cellStyle name="Comma 12" xfId="2617"/>
    <cellStyle name="Comma 13" xfId="2618"/>
    <cellStyle name="Comma 14" xfId="2619"/>
    <cellStyle name="Comma 15" xfId="2620"/>
    <cellStyle name="Comma 16" xfId="15700"/>
    <cellStyle name="Comma 17" xfId="2621"/>
    <cellStyle name="Comma 18" xfId="2622"/>
    <cellStyle name="Comma 19" xfId="17221"/>
    <cellStyle name="Comma 19 2" xfId="41957"/>
    <cellStyle name="Comma 2" xfId="8"/>
    <cellStyle name="Comma 2 10" xfId="704"/>
    <cellStyle name="Comma 2 10 10" xfId="2623"/>
    <cellStyle name="Comma 2 10 11" xfId="2624"/>
    <cellStyle name="Comma 2 10 12" xfId="2625"/>
    <cellStyle name="Comma 2 10 2" xfId="2626"/>
    <cellStyle name="Comma 2 10 2 2" xfId="2627"/>
    <cellStyle name="Comma 2 10 2 3" xfId="2628"/>
    <cellStyle name="Comma 2 10 3" xfId="2629"/>
    <cellStyle name="Comma 2 10 4" xfId="2630"/>
    <cellStyle name="Comma 2 10 5" xfId="2631"/>
    <cellStyle name="Comma 2 10 6" xfId="2632"/>
    <cellStyle name="Comma 2 10 6 2" xfId="2633"/>
    <cellStyle name="Comma 2 10 7" xfId="2634"/>
    <cellStyle name="Comma 2 10 7 2" xfId="2635"/>
    <cellStyle name="Comma 2 10 7 3" xfId="2636"/>
    <cellStyle name="Comma 2 10 8" xfId="2637"/>
    <cellStyle name="Comma 2 10 9" xfId="2638"/>
    <cellStyle name="Comma 2 100" xfId="17736"/>
    <cellStyle name="Comma 2 101" xfId="17737"/>
    <cellStyle name="Comma 2 102" xfId="17738"/>
    <cellStyle name="Comma 2 103" xfId="17739"/>
    <cellStyle name="Comma 2 104" xfId="17740"/>
    <cellStyle name="Comma 2 105" xfId="17741"/>
    <cellStyle name="Comma 2 106" xfId="17742"/>
    <cellStyle name="Comma 2 107" xfId="17743"/>
    <cellStyle name="Comma 2 108" xfId="17744"/>
    <cellStyle name="Comma 2 109" xfId="17745"/>
    <cellStyle name="Comma 2 11" xfId="705"/>
    <cellStyle name="Comma 2 110" xfId="17746"/>
    <cellStyle name="Comma 2 111" xfId="17747"/>
    <cellStyle name="Comma 2 112" xfId="17748"/>
    <cellStyle name="Comma 2 113" xfId="17749"/>
    <cellStyle name="Comma 2 114" xfId="17750"/>
    <cellStyle name="Comma 2 115" xfId="17751"/>
    <cellStyle name="Comma 2 116" xfId="17752"/>
    <cellStyle name="Comma 2 117" xfId="17753"/>
    <cellStyle name="Comma 2 118" xfId="17754"/>
    <cellStyle name="Comma 2 119" xfId="17755"/>
    <cellStyle name="Comma 2 12" xfId="706"/>
    <cellStyle name="Comma 2 120" xfId="17756"/>
    <cellStyle name="Comma 2 121" xfId="17757"/>
    <cellStyle name="Comma 2 122" xfId="17758"/>
    <cellStyle name="Comma 2 123" xfId="17759"/>
    <cellStyle name="Comma 2 124" xfId="17760"/>
    <cellStyle name="Comma 2 125" xfId="17761"/>
    <cellStyle name="Comma 2 126" xfId="17762"/>
    <cellStyle name="Comma 2 127" xfId="41961"/>
    <cellStyle name="Comma 2 13" xfId="707"/>
    <cellStyle name="Comma 2 14" xfId="708"/>
    <cellStyle name="Comma 2 15" xfId="709"/>
    <cellStyle name="Comma 2 16" xfId="710"/>
    <cellStyle name="Comma 2 17" xfId="711"/>
    <cellStyle name="Comma 2 18" xfId="712"/>
    <cellStyle name="Comma 2 19" xfId="713"/>
    <cellStyle name="Comma 2 2" xfId="44"/>
    <cellStyle name="Comma 2 2 10" xfId="714"/>
    <cellStyle name="Comma 2 2 11" xfId="715"/>
    <cellStyle name="Comma 2 2 12" xfId="716"/>
    <cellStyle name="Comma 2 2 13" xfId="717"/>
    <cellStyle name="Comma 2 2 14" xfId="718"/>
    <cellStyle name="Comma 2 2 15" xfId="719"/>
    <cellStyle name="Comma 2 2 16" xfId="720"/>
    <cellStyle name="Comma 2 2 17" xfId="721"/>
    <cellStyle name="Comma 2 2 18" xfId="722"/>
    <cellStyle name="Comma 2 2 19" xfId="723"/>
    <cellStyle name="Comma 2 2 2" xfId="724"/>
    <cellStyle name="Comma 2 2 2 10" xfId="2639"/>
    <cellStyle name="Comma 2 2 2 11" xfId="2640"/>
    <cellStyle name="Comma 2 2 2 12" xfId="2641"/>
    <cellStyle name="Comma 2 2 2 13" xfId="2642"/>
    <cellStyle name="Comma 2 2 2 14" xfId="2643"/>
    <cellStyle name="Comma 2 2 2 15" xfId="2644"/>
    <cellStyle name="Comma 2 2 2 2" xfId="725"/>
    <cellStyle name="Comma 2 2 2 2 2" xfId="726"/>
    <cellStyle name="Comma 2 2 2 2 2 10" xfId="2645"/>
    <cellStyle name="Comma 2 2 2 2 2 11" xfId="2646"/>
    <cellStyle name="Comma 2 2 2 2 2 12" xfId="2647"/>
    <cellStyle name="Comma 2 2 2 2 2 13" xfId="2648"/>
    <cellStyle name="Comma 2 2 2 2 2 14" xfId="2649"/>
    <cellStyle name="Comma 2 2 2 2 2 2" xfId="727"/>
    <cellStyle name="Comma 2 2 2 2 2 3" xfId="2650"/>
    <cellStyle name="Comma 2 2 2 2 2 4" xfId="2651"/>
    <cellStyle name="Comma 2 2 2 2 2 5" xfId="2652"/>
    <cellStyle name="Comma 2 2 2 2 2 6" xfId="2653"/>
    <cellStyle name="Comma 2 2 2 2 2 7" xfId="2654"/>
    <cellStyle name="Comma 2 2 2 2 2 8" xfId="2655"/>
    <cellStyle name="Comma 2 2 2 2 2 9" xfId="2656"/>
    <cellStyle name="Comma 2 2 2 3" xfId="728"/>
    <cellStyle name="Comma 2 2 2 4" xfId="2657"/>
    <cellStyle name="Comma 2 2 2 5" xfId="2658"/>
    <cellStyle name="Comma 2 2 2 6" xfId="2659"/>
    <cellStyle name="Comma 2 2 2 7" xfId="2660"/>
    <cellStyle name="Comma 2 2 2 8" xfId="2661"/>
    <cellStyle name="Comma 2 2 2 9" xfId="2662"/>
    <cellStyle name="Comma 2 2 20" xfId="729"/>
    <cellStyle name="Comma 2 2 21" xfId="730"/>
    <cellStyle name="Comma 2 2 22" xfId="731"/>
    <cellStyle name="Comma 2 2 23" xfId="732"/>
    <cellStyle name="Comma 2 2 24" xfId="733"/>
    <cellStyle name="Comma 2 2 25" xfId="734"/>
    <cellStyle name="Comma 2 2 26" xfId="735"/>
    <cellStyle name="Comma 2 2 27" xfId="736"/>
    <cellStyle name="Comma 2 2 28" xfId="737"/>
    <cellStyle name="Comma 2 2 29" xfId="738"/>
    <cellStyle name="Comma 2 2 3" xfId="739"/>
    <cellStyle name="Comma 2 2 3 10" xfId="2663"/>
    <cellStyle name="Comma 2 2 3 11" xfId="2664"/>
    <cellStyle name="Comma 2 2 3 12" xfId="2665"/>
    <cellStyle name="Comma 2 2 3 13" xfId="2666"/>
    <cellStyle name="Comma 2 2 3 2" xfId="2667"/>
    <cellStyle name="Comma 2 2 3 3" xfId="2668"/>
    <cellStyle name="Comma 2 2 3 4" xfId="2669"/>
    <cellStyle name="Comma 2 2 3 5" xfId="2670"/>
    <cellStyle name="Comma 2 2 3 6" xfId="2671"/>
    <cellStyle name="Comma 2 2 3 7" xfId="2672"/>
    <cellStyle name="Comma 2 2 3 8" xfId="2673"/>
    <cellStyle name="Comma 2 2 3 9" xfId="2674"/>
    <cellStyle name="Comma 2 2 30" xfId="740"/>
    <cellStyle name="Comma 2 2 31" xfId="741"/>
    <cellStyle name="Comma 2 2 32" xfId="742"/>
    <cellStyle name="Comma 2 2 33" xfId="743"/>
    <cellStyle name="Comma 2 2 34" xfId="744"/>
    <cellStyle name="Comma 2 2 35" xfId="745"/>
    <cellStyle name="Comma 2 2 36" xfId="746"/>
    <cellStyle name="Comma 2 2 37" xfId="747"/>
    <cellStyle name="Comma 2 2 38" xfId="748"/>
    <cellStyle name="Comma 2 2 39" xfId="749"/>
    <cellStyle name="Comma 2 2 4" xfId="750"/>
    <cellStyle name="Comma 2 2 40" xfId="751"/>
    <cellStyle name="Comma 2 2 41" xfId="752"/>
    <cellStyle name="Comma 2 2 42" xfId="753"/>
    <cellStyle name="Comma 2 2 43" xfId="754"/>
    <cellStyle name="Comma 2 2 44" xfId="755"/>
    <cellStyle name="Comma 2 2 45" xfId="756"/>
    <cellStyle name="Comma 2 2 46" xfId="757"/>
    <cellStyle name="Comma 2 2 47" xfId="758"/>
    <cellStyle name="Comma 2 2 5" xfId="759"/>
    <cellStyle name="Comma 2 2 6" xfId="760"/>
    <cellStyle name="Comma 2 2 7" xfId="761"/>
    <cellStyle name="Comma 2 2 8" xfId="762"/>
    <cellStyle name="Comma 2 2 9" xfId="763"/>
    <cellStyle name="Comma 2 2_3.1.2 DB Pension Detail" xfId="764"/>
    <cellStyle name="Comma 2 20" xfId="765"/>
    <cellStyle name="Comma 2 21" xfId="766"/>
    <cellStyle name="Comma 2 22" xfId="767"/>
    <cellStyle name="Comma 2 23" xfId="768"/>
    <cellStyle name="Comma 2 24" xfId="769"/>
    <cellStyle name="Comma 2 25" xfId="770"/>
    <cellStyle name="Comma 2 26" xfId="771"/>
    <cellStyle name="Comma 2 27" xfId="772"/>
    <cellStyle name="Comma 2 28" xfId="773"/>
    <cellStyle name="Comma 2 29" xfId="774"/>
    <cellStyle name="Comma 2 3" xfId="45"/>
    <cellStyle name="Comma 2 3 10" xfId="775"/>
    <cellStyle name="Comma 2 3 11" xfId="776"/>
    <cellStyle name="Comma 2 3 12" xfId="777"/>
    <cellStyle name="Comma 2 3 13" xfId="778"/>
    <cellStyle name="Comma 2 3 14" xfId="779"/>
    <cellStyle name="Comma 2 3 15" xfId="780"/>
    <cellStyle name="Comma 2 3 16" xfId="781"/>
    <cellStyle name="Comma 2 3 17" xfId="782"/>
    <cellStyle name="Comma 2 3 18" xfId="783"/>
    <cellStyle name="Comma 2 3 19" xfId="784"/>
    <cellStyle name="Comma 2 3 2" xfId="218"/>
    <cellStyle name="Comma 2 3 2 2" xfId="219"/>
    <cellStyle name="Comma 2 3 2 2 10" xfId="2675"/>
    <cellStyle name="Comma 2 3 2 2 11" xfId="2676"/>
    <cellStyle name="Comma 2 3 2 2 12" xfId="2677"/>
    <cellStyle name="Comma 2 3 2 2 13" xfId="2678"/>
    <cellStyle name="Comma 2 3 2 2 14" xfId="2679"/>
    <cellStyle name="Comma 2 3 2 2 15" xfId="2680"/>
    <cellStyle name="Comma 2 3 2 2 2" xfId="785"/>
    <cellStyle name="Comma 2 3 2 2 3" xfId="2681"/>
    <cellStyle name="Comma 2 3 2 2 4" xfId="2682"/>
    <cellStyle name="Comma 2 3 2 2 5" xfId="2683"/>
    <cellStyle name="Comma 2 3 2 2 6" xfId="2684"/>
    <cellStyle name="Comma 2 3 2 2 7" xfId="2685"/>
    <cellStyle name="Comma 2 3 2 2 8" xfId="2686"/>
    <cellStyle name="Comma 2 3 2 2 9" xfId="2687"/>
    <cellStyle name="Comma 2 3 2_3.1.2 DB Pension Detail" xfId="786"/>
    <cellStyle name="Comma 2 3 20" xfId="787"/>
    <cellStyle name="Comma 2 3 21" xfId="788"/>
    <cellStyle name="Comma 2 3 22" xfId="789"/>
    <cellStyle name="Comma 2 3 23" xfId="790"/>
    <cellStyle name="Comma 2 3 24" xfId="791"/>
    <cellStyle name="Comma 2 3 25" xfId="792"/>
    <cellStyle name="Comma 2 3 26" xfId="793"/>
    <cellStyle name="Comma 2 3 27" xfId="794"/>
    <cellStyle name="Comma 2 3 28" xfId="795"/>
    <cellStyle name="Comma 2 3 29" xfId="796"/>
    <cellStyle name="Comma 2 3 3" xfId="797"/>
    <cellStyle name="Comma 2 3 3 10" xfId="2688"/>
    <cellStyle name="Comma 2 3 3 11" xfId="2689"/>
    <cellStyle name="Comma 2 3 3 12" xfId="2690"/>
    <cellStyle name="Comma 2 3 3 13" xfId="2691"/>
    <cellStyle name="Comma 2 3 3 2" xfId="2692"/>
    <cellStyle name="Comma 2 3 3 3" xfId="2693"/>
    <cellStyle name="Comma 2 3 3 4" xfId="2694"/>
    <cellStyle name="Comma 2 3 3 5" xfId="2695"/>
    <cellStyle name="Comma 2 3 3 6" xfId="2696"/>
    <cellStyle name="Comma 2 3 3 7" xfId="2697"/>
    <cellStyle name="Comma 2 3 3 8" xfId="2698"/>
    <cellStyle name="Comma 2 3 3 9" xfId="2699"/>
    <cellStyle name="Comma 2 3 30" xfId="798"/>
    <cellStyle name="Comma 2 3 31" xfId="799"/>
    <cellStyle name="Comma 2 3 32" xfId="800"/>
    <cellStyle name="Comma 2 3 33" xfId="801"/>
    <cellStyle name="Comma 2 3 34" xfId="802"/>
    <cellStyle name="Comma 2 3 35" xfId="803"/>
    <cellStyle name="Comma 2 3 36" xfId="804"/>
    <cellStyle name="Comma 2 3 37" xfId="805"/>
    <cellStyle name="Comma 2 3 38" xfId="806"/>
    <cellStyle name="Comma 2 3 39" xfId="807"/>
    <cellStyle name="Comma 2 3 4" xfId="808"/>
    <cellStyle name="Comma 2 3 40" xfId="809"/>
    <cellStyle name="Comma 2 3 41" xfId="810"/>
    <cellStyle name="Comma 2 3 42" xfId="811"/>
    <cellStyle name="Comma 2 3 43" xfId="812"/>
    <cellStyle name="Comma 2 3 44" xfId="813"/>
    <cellStyle name="Comma 2 3 45" xfId="814"/>
    <cellStyle name="Comma 2 3 46" xfId="815"/>
    <cellStyle name="Comma 2 3 47" xfId="816"/>
    <cellStyle name="Comma 2 3 48" xfId="17236"/>
    <cellStyle name="Comma 2 3 5" xfId="817"/>
    <cellStyle name="Comma 2 3 6" xfId="818"/>
    <cellStyle name="Comma 2 3 7" xfId="819"/>
    <cellStyle name="Comma 2 3 8" xfId="820"/>
    <cellStyle name="Comma 2 3 9" xfId="821"/>
    <cellStyle name="Comma 2 3_3.1.2 DB Pension Detail" xfId="822"/>
    <cellStyle name="Comma 2 30" xfId="823"/>
    <cellStyle name="Comma 2 31" xfId="824"/>
    <cellStyle name="Comma 2 32" xfId="825"/>
    <cellStyle name="Comma 2 33" xfId="826"/>
    <cellStyle name="Comma 2 34" xfId="827"/>
    <cellStyle name="Comma 2 35" xfId="828"/>
    <cellStyle name="Comma 2 36" xfId="829"/>
    <cellStyle name="Comma 2 37" xfId="830"/>
    <cellStyle name="Comma 2 38" xfId="831"/>
    <cellStyle name="Comma 2 39" xfId="832"/>
    <cellStyle name="Comma 2 4" xfId="220"/>
    <cellStyle name="Comma 2 4 10" xfId="17763"/>
    <cellStyle name="Comma 2 4 11" xfId="17764"/>
    <cellStyle name="Comma 2 4 12" xfId="17765"/>
    <cellStyle name="Comma 2 4 13" xfId="17766"/>
    <cellStyle name="Comma 2 4 14" xfId="17767"/>
    <cellStyle name="Comma 2 4 15" xfId="17768"/>
    <cellStyle name="Comma 2 4 16" xfId="17769"/>
    <cellStyle name="Comma 2 4 17" xfId="17770"/>
    <cellStyle name="Comma 2 4 18" xfId="17771"/>
    <cellStyle name="Comma 2 4 19" xfId="17772"/>
    <cellStyle name="Comma 2 4 2" xfId="2700"/>
    <cellStyle name="Comma 2 4 2 10" xfId="17773"/>
    <cellStyle name="Comma 2 4 2 11" xfId="17774"/>
    <cellStyle name="Comma 2 4 2 12" xfId="17775"/>
    <cellStyle name="Comma 2 4 2 13" xfId="17776"/>
    <cellStyle name="Comma 2 4 2 14" xfId="17777"/>
    <cellStyle name="Comma 2 4 2 15" xfId="17778"/>
    <cellStyle name="Comma 2 4 2 16" xfId="17779"/>
    <cellStyle name="Comma 2 4 2 17" xfId="17780"/>
    <cellStyle name="Comma 2 4 2 2" xfId="17781"/>
    <cellStyle name="Comma 2 4 2 3" xfId="17782"/>
    <cellStyle name="Comma 2 4 2 4" xfId="17783"/>
    <cellStyle name="Comma 2 4 2 5" xfId="17784"/>
    <cellStyle name="Comma 2 4 2 6" xfId="17785"/>
    <cellStyle name="Comma 2 4 2 7" xfId="17786"/>
    <cellStyle name="Comma 2 4 2 8" xfId="17787"/>
    <cellStyle name="Comma 2 4 2 9" xfId="17788"/>
    <cellStyle name="Comma 2 4 20" xfId="17789"/>
    <cellStyle name="Comma 2 4 21" xfId="17790"/>
    <cellStyle name="Comma 2 4 22" xfId="17791"/>
    <cellStyle name="Comma 2 4 23" xfId="17792"/>
    <cellStyle name="Comma 2 4 24" xfId="17793"/>
    <cellStyle name="Comma 2 4 25" xfId="17794"/>
    <cellStyle name="Comma 2 4 26" xfId="17795"/>
    <cellStyle name="Comma 2 4 27" xfId="17796"/>
    <cellStyle name="Comma 2 4 28" xfId="17797"/>
    <cellStyle name="Comma 2 4 29" xfId="17798"/>
    <cellStyle name="Comma 2 4 3" xfId="17799"/>
    <cellStyle name="Comma 2 4 30" xfId="17800"/>
    <cellStyle name="Comma 2 4 31" xfId="17801"/>
    <cellStyle name="Comma 2 4 32" xfId="17802"/>
    <cellStyle name="Comma 2 4 33" xfId="17803"/>
    <cellStyle name="Comma 2 4 34" xfId="17804"/>
    <cellStyle name="Comma 2 4 35" xfId="17805"/>
    <cellStyle name="Comma 2 4 36" xfId="17806"/>
    <cellStyle name="Comma 2 4 37" xfId="17807"/>
    <cellStyle name="Comma 2 4 38" xfId="17808"/>
    <cellStyle name="Comma 2 4 39" xfId="17809"/>
    <cellStyle name="Comma 2 4 4" xfId="17810"/>
    <cellStyle name="Comma 2 4 40" xfId="17811"/>
    <cellStyle name="Comma 2 4 41" xfId="17812"/>
    <cellStyle name="Comma 2 4 42" xfId="17813"/>
    <cellStyle name="Comma 2 4 43" xfId="17814"/>
    <cellStyle name="Comma 2 4 44" xfId="17815"/>
    <cellStyle name="Comma 2 4 45" xfId="17816"/>
    <cellStyle name="Comma 2 4 46" xfId="17817"/>
    <cellStyle name="Comma 2 4 47" xfId="17818"/>
    <cellStyle name="Comma 2 4 48" xfId="17819"/>
    <cellStyle name="Comma 2 4 49" xfId="17820"/>
    <cellStyle name="Comma 2 4 5" xfId="17821"/>
    <cellStyle name="Comma 2 4 50" xfId="17822"/>
    <cellStyle name="Comma 2 4 51" xfId="17823"/>
    <cellStyle name="Comma 2 4 52" xfId="17824"/>
    <cellStyle name="Comma 2 4 53" xfId="17825"/>
    <cellStyle name="Comma 2 4 54" xfId="17826"/>
    <cellStyle name="Comma 2 4 55" xfId="17827"/>
    <cellStyle name="Comma 2 4 56" xfId="17828"/>
    <cellStyle name="Comma 2 4 57" xfId="17829"/>
    <cellStyle name="Comma 2 4 58" xfId="17830"/>
    <cellStyle name="Comma 2 4 59" xfId="17831"/>
    <cellStyle name="Comma 2 4 6" xfId="17832"/>
    <cellStyle name="Comma 2 4 60" xfId="17833"/>
    <cellStyle name="Comma 2 4 61" xfId="17834"/>
    <cellStyle name="Comma 2 4 62" xfId="17835"/>
    <cellStyle name="Comma 2 4 63" xfId="17836"/>
    <cellStyle name="Comma 2 4 64" xfId="17837"/>
    <cellStyle name="Comma 2 4 65" xfId="17838"/>
    <cellStyle name="Comma 2 4 66" xfId="17839"/>
    <cellStyle name="Comma 2 4 67" xfId="17840"/>
    <cellStyle name="Comma 2 4 68" xfId="17841"/>
    <cellStyle name="Comma 2 4 69" xfId="17842"/>
    <cellStyle name="Comma 2 4 7" xfId="17843"/>
    <cellStyle name="Comma 2 4 70" xfId="17844"/>
    <cellStyle name="Comma 2 4 71" xfId="17845"/>
    <cellStyle name="Comma 2 4 72" xfId="17846"/>
    <cellStyle name="Comma 2 4 73" xfId="17847"/>
    <cellStyle name="Comma 2 4 74" xfId="17848"/>
    <cellStyle name="Comma 2 4 75" xfId="17849"/>
    <cellStyle name="Comma 2 4 76" xfId="17850"/>
    <cellStyle name="Comma 2 4 77" xfId="17851"/>
    <cellStyle name="Comma 2 4 78" xfId="17852"/>
    <cellStyle name="Comma 2 4 8" xfId="17853"/>
    <cellStyle name="Comma 2 4 9" xfId="17854"/>
    <cellStyle name="Comma 2 40" xfId="833"/>
    <cellStyle name="Comma 2 41" xfId="834"/>
    <cellStyle name="Comma 2 42" xfId="835"/>
    <cellStyle name="Comma 2 43" xfId="836"/>
    <cellStyle name="Comma 2 44" xfId="837"/>
    <cellStyle name="Comma 2 45" xfId="838"/>
    <cellStyle name="Comma 2 46" xfId="839"/>
    <cellStyle name="Comma 2 47" xfId="840"/>
    <cellStyle name="Comma 2 48" xfId="841"/>
    <cellStyle name="Comma 2 49" xfId="842"/>
    <cellStyle name="Comma 2 5" xfId="843"/>
    <cellStyle name="Comma 2 50" xfId="844"/>
    <cellStyle name="Comma 2 51" xfId="2701"/>
    <cellStyle name="Comma 2 51 10" xfId="17855"/>
    <cellStyle name="Comma 2 51 11" xfId="17856"/>
    <cellStyle name="Comma 2 51 12" xfId="17857"/>
    <cellStyle name="Comma 2 51 13" xfId="17858"/>
    <cellStyle name="Comma 2 51 14" xfId="17859"/>
    <cellStyle name="Comma 2 51 15" xfId="17860"/>
    <cellStyle name="Comma 2 51 16" xfId="17861"/>
    <cellStyle name="Comma 2 51 17" xfId="17862"/>
    <cellStyle name="Comma 2 51 2" xfId="17863"/>
    <cellStyle name="Comma 2 51 3" xfId="17864"/>
    <cellStyle name="Comma 2 51 4" xfId="17865"/>
    <cellStyle name="Comma 2 51 5" xfId="17866"/>
    <cellStyle name="Comma 2 51 6" xfId="17867"/>
    <cellStyle name="Comma 2 51 7" xfId="17868"/>
    <cellStyle name="Comma 2 51 8" xfId="17869"/>
    <cellStyle name="Comma 2 51 9" xfId="17870"/>
    <cellStyle name="Comma 2 52" xfId="2702"/>
    <cellStyle name="Comma 2 52 10" xfId="17871"/>
    <cellStyle name="Comma 2 52 11" xfId="17872"/>
    <cellStyle name="Comma 2 52 12" xfId="17873"/>
    <cellStyle name="Comma 2 52 13" xfId="17874"/>
    <cellStyle name="Comma 2 52 14" xfId="17875"/>
    <cellStyle name="Comma 2 52 15" xfId="17876"/>
    <cellStyle name="Comma 2 52 16" xfId="17877"/>
    <cellStyle name="Comma 2 52 17" xfId="17878"/>
    <cellStyle name="Comma 2 52 2" xfId="17879"/>
    <cellStyle name="Comma 2 52 3" xfId="17880"/>
    <cellStyle name="Comma 2 52 4" xfId="17881"/>
    <cellStyle name="Comma 2 52 5" xfId="17882"/>
    <cellStyle name="Comma 2 52 6" xfId="17883"/>
    <cellStyle name="Comma 2 52 7" xfId="17884"/>
    <cellStyle name="Comma 2 52 8" xfId="17885"/>
    <cellStyle name="Comma 2 52 9" xfId="17886"/>
    <cellStyle name="Comma 2 53" xfId="2703"/>
    <cellStyle name="Comma 2 54" xfId="2704"/>
    <cellStyle name="Comma 2 55" xfId="2705"/>
    <cellStyle name="Comma 2 56" xfId="2706"/>
    <cellStyle name="Comma 2 57" xfId="2707"/>
    <cellStyle name="Comma 2 58" xfId="2708"/>
    <cellStyle name="Comma 2 59" xfId="2709"/>
    <cellStyle name="Comma 2 6" xfId="845"/>
    <cellStyle name="Comma 2 60" xfId="2710"/>
    <cellStyle name="Comma 2 61" xfId="2711"/>
    <cellStyle name="Comma 2 62" xfId="2712"/>
    <cellStyle name="Comma 2 63" xfId="2713"/>
    <cellStyle name="Comma 2 64" xfId="17887"/>
    <cellStyle name="Comma 2 65" xfId="17888"/>
    <cellStyle name="Comma 2 66" xfId="17889"/>
    <cellStyle name="Comma 2 67" xfId="17890"/>
    <cellStyle name="Comma 2 68" xfId="17891"/>
    <cellStyle name="Comma 2 69" xfId="17892"/>
    <cellStyle name="Comma 2 7" xfId="846"/>
    <cellStyle name="Comma 2 70" xfId="17893"/>
    <cellStyle name="Comma 2 71" xfId="17894"/>
    <cellStyle name="Comma 2 72" xfId="17895"/>
    <cellStyle name="Comma 2 73" xfId="17896"/>
    <cellStyle name="Comma 2 74" xfId="17897"/>
    <cellStyle name="Comma 2 75" xfId="17898"/>
    <cellStyle name="Comma 2 76" xfId="17899"/>
    <cellStyle name="Comma 2 77" xfId="17900"/>
    <cellStyle name="Comma 2 78" xfId="17901"/>
    <cellStyle name="Comma 2 79" xfId="17902"/>
    <cellStyle name="Comma 2 8" xfId="847"/>
    <cellStyle name="Comma 2 80" xfId="17903"/>
    <cellStyle name="Comma 2 81" xfId="17904"/>
    <cellStyle name="Comma 2 82" xfId="17905"/>
    <cellStyle name="Comma 2 83" xfId="17906"/>
    <cellStyle name="Comma 2 84" xfId="17907"/>
    <cellStyle name="Comma 2 85" xfId="17908"/>
    <cellStyle name="Comma 2 86" xfId="17909"/>
    <cellStyle name="Comma 2 87" xfId="17910"/>
    <cellStyle name="Comma 2 88" xfId="17911"/>
    <cellStyle name="Comma 2 89" xfId="17912"/>
    <cellStyle name="Comma 2 9" xfId="848"/>
    <cellStyle name="Comma 2 90" xfId="17913"/>
    <cellStyle name="Comma 2 91" xfId="17914"/>
    <cellStyle name="Comma 2 92" xfId="17915"/>
    <cellStyle name="Comma 2 93" xfId="17916"/>
    <cellStyle name="Comma 2 94" xfId="17917"/>
    <cellStyle name="Comma 2 95" xfId="17918"/>
    <cellStyle name="Comma 2 96" xfId="17919"/>
    <cellStyle name="Comma 2 97" xfId="17920"/>
    <cellStyle name="Comma 2 98" xfId="17921"/>
    <cellStyle name="Comma 2 99" xfId="17922"/>
    <cellStyle name="Comma 2*" xfId="2714"/>
    <cellStyle name="Comma 2_2.11 Staff NG BS" xfId="849"/>
    <cellStyle name="Comma 20" xfId="17215"/>
    <cellStyle name="Comma 20 2" xfId="41874"/>
    <cellStyle name="Comma 20 3" xfId="41894"/>
    <cellStyle name="Comma 21" xfId="17232"/>
    <cellStyle name="Comma 21 2" xfId="41883"/>
    <cellStyle name="Comma 21 3" xfId="41916"/>
    <cellStyle name="Comma 21 4" xfId="41945"/>
    <cellStyle name="Comma 3" xfId="209"/>
    <cellStyle name="Comma 3 10" xfId="850"/>
    <cellStyle name="Comma 3 100" xfId="17923"/>
    <cellStyle name="Comma 3 101" xfId="17924"/>
    <cellStyle name="Comma 3 102" xfId="17925"/>
    <cellStyle name="Comma 3 103" xfId="17926"/>
    <cellStyle name="Comma 3 104" xfId="17927"/>
    <cellStyle name="Comma 3 105" xfId="17928"/>
    <cellStyle name="Comma 3 106" xfId="17929"/>
    <cellStyle name="Comma 3 107" xfId="17930"/>
    <cellStyle name="Comma 3 108" xfId="17931"/>
    <cellStyle name="Comma 3 109" xfId="17932"/>
    <cellStyle name="Comma 3 11" xfId="851"/>
    <cellStyle name="Comma 3 110" xfId="17933"/>
    <cellStyle name="Comma 3 111" xfId="17934"/>
    <cellStyle name="Comma 3 112" xfId="17935"/>
    <cellStyle name="Comma 3 113" xfId="17936"/>
    <cellStyle name="Comma 3 114" xfId="17937"/>
    <cellStyle name="Comma 3 115" xfId="17938"/>
    <cellStyle name="Comma 3 116" xfId="17939"/>
    <cellStyle name="Comma 3 117" xfId="17940"/>
    <cellStyle name="Comma 3 118" xfId="17941"/>
    <cellStyle name="Comma 3 119" xfId="17942"/>
    <cellStyle name="Comma 3 12" xfId="852"/>
    <cellStyle name="Comma 3 120" xfId="17943"/>
    <cellStyle name="Comma 3 121" xfId="17944"/>
    <cellStyle name="Comma 3 122" xfId="17945"/>
    <cellStyle name="Comma 3 123" xfId="17946"/>
    <cellStyle name="Comma 3 124" xfId="17947"/>
    <cellStyle name="Comma 3 125" xfId="17948"/>
    <cellStyle name="Comma 3 126" xfId="17949"/>
    <cellStyle name="Comma 3 13" xfId="853"/>
    <cellStyle name="Comma 3 14" xfId="854"/>
    <cellStyle name="Comma 3 15" xfId="855"/>
    <cellStyle name="Comma 3 16" xfId="856"/>
    <cellStyle name="Comma 3 17" xfId="857"/>
    <cellStyle name="Comma 3 18" xfId="858"/>
    <cellStyle name="Comma 3 19" xfId="859"/>
    <cellStyle name="Comma 3 2" xfId="221"/>
    <cellStyle name="Comma 3 2 2" xfId="222"/>
    <cellStyle name="Comma 3 2 2 10" xfId="2715"/>
    <cellStyle name="Comma 3 2 2 11" xfId="2716"/>
    <cellStyle name="Comma 3 2 2 12" xfId="2717"/>
    <cellStyle name="Comma 3 2 2 13" xfId="2718"/>
    <cellStyle name="Comma 3 2 2 14" xfId="2719"/>
    <cellStyle name="Comma 3 2 2 2" xfId="2720"/>
    <cellStyle name="Comma 3 2 2 3" xfId="2721"/>
    <cellStyle name="Comma 3 2 2 4" xfId="2722"/>
    <cellStyle name="Comma 3 2 2 5" xfId="2723"/>
    <cellStyle name="Comma 3 2 2 6" xfId="2724"/>
    <cellStyle name="Comma 3 2 2 7" xfId="2725"/>
    <cellStyle name="Comma 3 2 2 8" xfId="2726"/>
    <cellStyle name="Comma 3 2 2 9" xfId="2727"/>
    <cellStyle name="Comma 3 2 3" xfId="860"/>
    <cellStyle name="Comma 3 2 3 2" xfId="861"/>
    <cellStyle name="Comma 3 2 4" xfId="862"/>
    <cellStyle name="Comma 3 2 5" xfId="17237"/>
    <cellStyle name="Comma 3 2_3.1.2 DB Pension Detail" xfId="863"/>
    <cellStyle name="Comma 3 20" xfId="864"/>
    <cellStyle name="Comma 3 21" xfId="865"/>
    <cellStyle name="Comma 3 22" xfId="866"/>
    <cellStyle name="Comma 3 23" xfId="867"/>
    <cellStyle name="Comma 3 24" xfId="868"/>
    <cellStyle name="Comma 3 25" xfId="869"/>
    <cellStyle name="Comma 3 26" xfId="870"/>
    <cellStyle name="Comma 3 27" xfId="871"/>
    <cellStyle name="Comma 3 28" xfId="872"/>
    <cellStyle name="Comma 3 29" xfId="873"/>
    <cellStyle name="Comma 3 3" xfId="223"/>
    <cellStyle name="Comma 3 3 2" xfId="224"/>
    <cellStyle name="Comma 3 3 2 2" xfId="874"/>
    <cellStyle name="Comma 3 3 3" xfId="875"/>
    <cellStyle name="Comma 3 3 4" xfId="17238"/>
    <cellStyle name="Comma 3 30" xfId="876"/>
    <cellStyle name="Comma 3 31" xfId="877"/>
    <cellStyle name="Comma 3 32" xfId="878"/>
    <cellStyle name="Comma 3 33" xfId="879"/>
    <cellStyle name="Comma 3 34" xfId="880"/>
    <cellStyle name="Comma 3 35" xfId="881"/>
    <cellStyle name="Comma 3 36" xfId="882"/>
    <cellStyle name="Comma 3 37" xfId="883"/>
    <cellStyle name="Comma 3 38" xfId="884"/>
    <cellStyle name="Comma 3 39" xfId="885"/>
    <cellStyle name="Comma 3 4" xfId="886"/>
    <cellStyle name="Comma 3 40" xfId="887"/>
    <cellStyle name="Comma 3 41" xfId="888"/>
    <cellStyle name="Comma 3 42" xfId="889"/>
    <cellStyle name="Comma 3 43" xfId="890"/>
    <cellStyle name="Comma 3 44" xfId="891"/>
    <cellStyle name="Comma 3 45" xfId="892"/>
    <cellStyle name="Comma 3 46" xfId="893"/>
    <cellStyle name="Comma 3 47" xfId="894"/>
    <cellStyle name="Comma 3 48" xfId="895"/>
    <cellStyle name="Comma 3 49" xfId="896"/>
    <cellStyle name="Comma 3 5" xfId="897"/>
    <cellStyle name="Comma 3 50" xfId="898"/>
    <cellStyle name="Comma 3 51" xfId="2728"/>
    <cellStyle name="Comma 3 51 10" xfId="17950"/>
    <cellStyle name="Comma 3 51 11" xfId="17951"/>
    <cellStyle name="Comma 3 51 12" xfId="17952"/>
    <cellStyle name="Comma 3 51 13" xfId="17953"/>
    <cellStyle name="Comma 3 51 14" xfId="17954"/>
    <cellStyle name="Comma 3 51 15" xfId="17955"/>
    <cellStyle name="Comma 3 51 16" xfId="17956"/>
    <cellStyle name="Comma 3 51 17" xfId="17957"/>
    <cellStyle name="Comma 3 51 2" xfId="17958"/>
    <cellStyle name="Comma 3 51 3" xfId="17959"/>
    <cellStyle name="Comma 3 51 4" xfId="17960"/>
    <cellStyle name="Comma 3 51 5" xfId="17961"/>
    <cellStyle name="Comma 3 51 6" xfId="17962"/>
    <cellStyle name="Comma 3 51 7" xfId="17963"/>
    <cellStyle name="Comma 3 51 8" xfId="17964"/>
    <cellStyle name="Comma 3 51 9" xfId="17965"/>
    <cellStyle name="Comma 3 52" xfId="2729"/>
    <cellStyle name="Comma 3 52 10" xfId="17966"/>
    <cellStyle name="Comma 3 52 11" xfId="17967"/>
    <cellStyle name="Comma 3 52 12" xfId="17968"/>
    <cellStyle name="Comma 3 52 13" xfId="17969"/>
    <cellStyle name="Comma 3 52 14" xfId="17970"/>
    <cellStyle name="Comma 3 52 15" xfId="17971"/>
    <cellStyle name="Comma 3 52 16" xfId="17972"/>
    <cellStyle name="Comma 3 52 17" xfId="17973"/>
    <cellStyle name="Comma 3 52 2" xfId="17974"/>
    <cellStyle name="Comma 3 52 3" xfId="17975"/>
    <cellStyle name="Comma 3 52 4" xfId="17976"/>
    <cellStyle name="Comma 3 52 5" xfId="17977"/>
    <cellStyle name="Comma 3 52 6" xfId="17978"/>
    <cellStyle name="Comma 3 52 7" xfId="17979"/>
    <cellStyle name="Comma 3 52 8" xfId="17980"/>
    <cellStyle name="Comma 3 52 9" xfId="17981"/>
    <cellStyle name="Comma 3 53" xfId="2730"/>
    <cellStyle name="Comma 3 54" xfId="2731"/>
    <cellStyle name="Comma 3 55" xfId="2732"/>
    <cellStyle name="Comma 3 56" xfId="2733"/>
    <cellStyle name="Comma 3 57" xfId="2734"/>
    <cellStyle name="Comma 3 58" xfId="2735"/>
    <cellStyle name="Comma 3 59" xfId="2736"/>
    <cellStyle name="Comma 3 6" xfId="899"/>
    <cellStyle name="Comma 3 60" xfId="2737"/>
    <cellStyle name="Comma 3 61" xfId="2738"/>
    <cellStyle name="Comma 3 62" xfId="2739"/>
    <cellStyle name="Comma 3 63" xfId="2740"/>
    <cellStyle name="Comma 3 64" xfId="17210"/>
    <cellStyle name="Comma 3 65" xfId="17982"/>
    <cellStyle name="Comma 3 66" xfId="17983"/>
    <cellStyle name="Comma 3 67" xfId="17984"/>
    <cellStyle name="Comma 3 68" xfId="17985"/>
    <cellStyle name="Comma 3 69" xfId="17986"/>
    <cellStyle name="Comma 3 7" xfId="900"/>
    <cellStyle name="Comma 3 70" xfId="17987"/>
    <cellStyle name="Comma 3 71" xfId="17988"/>
    <cellStyle name="Comma 3 72" xfId="17989"/>
    <cellStyle name="Comma 3 73" xfId="17990"/>
    <cellStyle name="Comma 3 74" xfId="17991"/>
    <cellStyle name="Comma 3 75" xfId="17992"/>
    <cellStyle name="Comma 3 76" xfId="17993"/>
    <cellStyle name="Comma 3 77" xfId="17994"/>
    <cellStyle name="Comma 3 78" xfId="17995"/>
    <cellStyle name="Comma 3 79" xfId="17996"/>
    <cellStyle name="Comma 3 8" xfId="901"/>
    <cellStyle name="Comma 3 80" xfId="17997"/>
    <cellStyle name="Comma 3 81" xfId="17998"/>
    <cellStyle name="Comma 3 82" xfId="17999"/>
    <cellStyle name="Comma 3 83" xfId="18000"/>
    <cellStyle name="Comma 3 84" xfId="18001"/>
    <cellStyle name="Comma 3 85" xfId="18002"/>
    <cellStyle name="Comma 3 86" xfId="18003"/>
    <cellStyle name="Comma 3 87" xfId="18004"/>
    <cellStyle name="Comma 3 88" xfId="18005"/>
    <cellStyle name="Comma 3 89" xfId="18006"/>
    <cellStyle name="Comma 3 9" xfId="902"/>
    <cellStyle name="Comma 3 90" xfId="18007"/>
    <cellStyle name="Comma 3 91" xfId="18008"/>
    <cellStyle name="Comma 3 92" xfId="18009"/>
    <cellStyle name="Comma 3 93" xfId="18010"/>
    <cellStyle name="Comma 3 94" xfId="18011"/>
    <cellStyle name="Comma 3 95" xfId="18012"/>
    <cellStyle name="Comma 3 96" xfId="18013"/>
    <cellStyle name="Comma 3 97" xfId="18014"/>
    <cellStyle name="Comma 3 98" xfId="18015"/>
    <cellStyle name="Comma 3 99" xfId="18016"/>
    <cellStyle name="Comma 3*" xfId="2741"/>
    <cellStyle name="Comma 3_3.1.2 DB Pension Detail" xfId="903"/>
    <cellStyle name="Comma 4" xfId="225"/>
    <cellStyle name="Comma 4 10" xfId="2742"/>
    <cellStyle name="Comma 4 11" xfId="2743"/>
    <cellStyle name="Comma 4 12" xfId="2744"/>
    <cellStyle name="Comma 4 13" xfId="2745"/>
    <cellStyle name="Comma 4 14" xfId="2746"/>
    <cellStyle name="Comma 4 15" xfId="2747"/>
    <cellStyle name="Comma 4 16" xfId="18017"/>
    <cellStyle name="Comma 4 17" xfId="18018"/>
    <cellStyle name="Comma 4 18" xfId="18019"/>
    <cellStyle name="Comma 4 19" xfId="18020"/>
    <cellStyle name="Comma 4 2" xfId="904"/>
    <cellStyle name="Comma 4 2 10" xfId="2748"/>
    <cellStyle name="Comma 4 2 100" xfId="18021"/>
    <cellStyle name="Comma 4 2 101" xfId="18022"/>
    <cellStyle name="Comma 4 2 102" xfId="18023"/>
    <cellStyle name="Comma 4 2 103" xfId="18024"/>
    <cellStyle name="Comma 4 2 104" xfId="18025"/>
    <cellStyle name="Comma 4 2 105" xfId="18026"/>
    <cellStyle name="Comma 4 2 106" xfId="18027"/>
    <cellStyle name="Comma 4 2 107" xfId="18028"/>
    <cellStyle name="Comma 4 2 108" xfId="18029"/>
    <cellStyle name="Comma 4 2 109" xfId="18030"/>
    <cellStyle name="Comma 4 2 11" xfId="2749"/>
    <cellStyle name="Comma 4 2 12" xfId="2750"/>
    <cellStyle name="Comma 4 2 13" xfId="2751"/>
    <cellStyle name="Comma 4 2 14" xfId="2752"/>
    <cellStyle name="Comma 4 2 15" xfId="18031"/>
    <cellStyle name="Comma 4 2 16" xfId="18032"/>
    <cellStyle name="Comma 4 2 17" xfId="18033"/>
    <cellStyle name="Comma 4 2 18" xfId="18034"/>
    <cellStyle name="Comma 4 2 19" xfId="18035"/>
    <cellStyle name="Comma 4 2 2" xfId="905"/>
    <cellStyle name="Comma 4 2 2 10" xfId="2753"/>
    <cellStyle name="Comma 4 2 2 11" xfId="2754"/>
    <cellStyle name="Comma 4 2 2 12" xfId="2755"/>
    <cellStyle name="Comma 4 2 2 13" xfId="2756"/>
    <cellStyle name="Comma 4 2 2 2" xfId="2757"/>
    <cellStyle name="Comma 4 2 2 3" xfId="2758"/>
    <cellStyle name="Comma 4 2 2 4" xfId="2759"/>
    <cellStyle name="Comma 4 2 2 5" xfId="2760"/>
    <cellStyle name="Comma 4 2 2 6" xfId="2761"/>
    <cellStyle name="Comma 4 2 2 7" xfId="2762"/>
    <cellStyle name="Comma 4 2 2 8" xfId="2763"/>
    <cellStyle name="Comma 4 2 2 9" xfId="2764"/>
    <cellStyle name="Comma 4 2 20" xfId="18036"/>
    <cellStyle name="Comma 4 2 21" xfId="18037"/>
    <cellStyle name="Comma 4 2 22" xfId="18038"/>
    <cellStyle name="Comma 4 2 23" xfId="18039"/>
    <cellStyle name="Comma 4 2 23 10" xfId="18040"/>
    <cellStyle name="Comma 4 2 23 11" xfId="18041"/>
    <cellStyle name="Comma 4 2 23 12" xfId="18042"/>
    <cellStyle name="Comma 4 2 23 13" xfId="18043"/>
    <cellStyle name="Comma 4 2 23 14" xfId="18044"/>
    <cellStyle name="Comma 4 2 23 15" xfId="18045"/>
    <cellStyle name="Comma 4 2 23 16" xfId="18046"/>
    <cellStyle name="Comma 4 2 23 17" xfId="18047"/>
    <cellStyle name="Comma 4 2 23 2" xfId="18048"/>
    <cellStyle name="Comma 4 2 23 3" xfId="18049"/>
    <cellStyle name="Comma 4 2 23 4" xfId="18050"/>
    <cellStyle name="Comma 4 2 23 5" xfId="18051"/>
    <cellStyle name="Comma 4 2 23 6" xfId="18052"/>
    <cellStyle name="Comma 4 2 23 7" xfId="18053"/>
    <cellStyle name="Comma 4 2 23 8" xfId="18054"/>
    <cellStyle name="Comma 4 2 23 9" xfId="18055"/>
    <cellStyle name="Comma 4 2 24" xfId="18056"/>
    <cellStyle name="Comma 4 2 25" xfId="18057"/>
    <cellStyle name="Comma 4 2 26" xfId="18058"/>
    <cellStyle name="Comma 4 2 27" xfId="18059"/>
    <cellStyle name="Comma 4 2 28" xfId="18060"/>
    <cellStyle name="Comma 4 2 29" xfId="18061"/>
    <cellStyle name="Comma 4 2 3" xfId="2765"/>
    <cellStyle name="Comma 4 2 30" xfId="18062"/>
    <cellStyle name="Comma 4 2 31" xfId="18063"/>
    <cellStyle name="Comma 4 2 32" xfId="18064"/>
    <cellStyle name="Comma 4 2 33" xfId="18065"/>
    <cellStyle name="Comma 4 2 34" xfId="18066"/>
    <cellStyle name="Comma 4 2 35" xfId="18067"/>
    <cellStyle name="Comma 4 2 36" xfId="18068"/>
    <cellStyle name="Comma 4 2 37" xfId="18069"/>
    <cellStyle name="Comma 4 2 38" xfId="18070"/>
    <cellStyle name="Comma 4 2 39" xfId="18071"/>
    <cellStyle name="Comma 4 2 4" xfId="2766"/>
    <cellStyle name="Comma 4 2 40" xfId="18072"/>
    <cellStyle name="Comma 4 2 41" xfId="18073"/>
    <cellStyle name="Comma 4 2 42" xfId="18074"/>
    <cellStyle name="Comma 4 2 43" xfId="18075"/>
    <cellStyle name="Comma 4 2 44" xfId="18076"/>
    <cellStyle name="Comma 4 2 45" xfId="18077"/>
    <cellStyle name="Comma 4 2 46" xfId="18078"/>
    <cellStyle name="Comma 4 2 47" xfId="18079"/>
    <cellStyle name="Comma 4 2 48" xfId="18080"/>
    <cellStyle name="Comma 4 2 49" xfId="18081"/>
    <cellStyle name="Comma 4 2 5" xfId="2767"/>
    <cellStyle name="Comma 4 2 50" xfId="18082"/>
    <cellStyle name="Comma 4 2 51" xfId="18083"/>
    <cellStyle name="Comma 4 2 52" xfId="18084"/>
    <cellStyle name="Comma 4 2 53" xfId="18085"/>
    <cellStyle name="Comma 4 2 54" xfId="18086"/>
    <cellStyle name="Comma 4 2 55" xfId="18087"/>
    <cellStyle name="Comma 4 2 56" xfId="18088"/>
    <cellStyle name="Comma 4 2 57" xfId="18089"/>
    <cellStyle name="Comma 4 2 58" xfId="18090"/>
    <cellStyle name="Comma 4 2 59" xfId="18091"/>
    <cellStyle name="Comma 4 2 6" xfId="2768"/>
    <cellStyle name="Comma 4 2 60" xfId="18092"/>
    <cellStyle name="Comma 4 2 61" xfId="18093"/>
    <cellStyle name="Comma 4 2 62" xfId="18094"/>
    <cellStyle name="Comma 4 2 63" xfId="18095"/>
    <cellStyle name="Comma 4 2 64" xfId="18096"/>
    <cellStyle name="Comma 4 2 65" xfId="18097"/>
    <cellStyle name="Comma 4 2 66" xfId="18098"/>
    <cellStyle name="Comma 4 2 67" xfId="18099"/>
    <cellStyle name="Comma 4 2 68" xfId="18100"/>
    <cellStyle name="Comma 4 2 69" xfId="18101"/>
    <cellStyle name="Comma 4 2 7" xfId="2769"/>
    <cellStyle name="Comma 4 2 70" xfId="18102"/>
    <cellStyle name="Comma 4 2 71" xfId="18103"/>
    <cellStyle name="Comma 4 2 72" xfId="18104"/>
    <cellStyle name="Comma 4 2 73" xfId="18105"/>
    <cellStyle name="Comma 4 2 74" xfId="18106"/>
    <cellStyle name="Comma 4 2 75" xfId="18107"/>
    <cellStyle name="Comma 4 2 76" xfId="18108"/>
    <cellStyle name="Comma 4 2 77" xfId="18109"/>
    <cellStyle name="Comma 4 2 78" xfId="18110"/>
    <cellStyle name="Comma 4 2 79" xfId="18111"/>
    <cellStyle name="Comma 4 2 8" xfId="2770"/>
    <cellStyle name="Comma 4 2 80" xfId="18112"/>
    <cellStyle name="Comma 4 2 81" xfId="18113"/>
    <cellStyle name="Comma 4 2 82" xfId="18114"/>
    <cellStyle name="Comma 4 2 83" xfId="18115"/>
    <cellStyle name="Comma 4 2 84" xfId="18116"/>
    <cellStyle name="Comma 4 2 85" xfId="18117"/>
    <cellStyle name="Comma 4 2 86" xfId="18118"/>
    <cellStyle name="Comma 4 2 87" xfId="18119"/>
    <cellStyle name="Comma 4 2 88" xfId="18120"/>
    <cellStyle name="Comma 4 2 89" xfId="18121"/>
    <cellStyle name="Comma 4 2 9" xfId="2771"/>
    <cellStyle name="Comma 4 2 90" xfId="18122"/>
    <cellStyle name="Comma 4 2 91" xfId="18123"/>
    <cellStyle name="Comma 4 2 92" xfId="18124"/>
    <cellStyle name="Comma 4 2 93" xfId="18125"/>
    <cellStyle name="Comma 4 2 94" xfId="18126"/>
    <cellStyle name="Comma 4 2 95" xfId="18127"/>
    <cellStyle name="Comma 4 2 96" xfId="18128"/>
    <cellStyle name="Comma 4 2 97" xfId="18129"/>
    <cellStyle name="Comma 4 2 98" xfId="18130"/>
    <cellStyle name="Comma 4 2 99" xfId="18131"/>
    <cellStyle name="Comma 4 20" xfId="18132"/>
    <cellStyle name="Comma 4 21" xfId="18133"/>
    <cellStyle name="Comma 4 22" xfId="18134"/>
    <cellStyle name="Comma 4 23" xfId="18135"/>
    <cellStyle name="Comma 4 24" xfId="18136"/>
    <cellStyle name="Comma 4 25" xfId="18137"/>
    <cellStyle name="Comma 4 26" xfId="18138"/>
    <cellStyle name="Comma 4 27" xfId="18139"/>
    <cellStyle name="Comma 4 28" xfId="18140"/>
    <cellStyle name="Comma 4 29" xfId="18141"/>
    <cellStyle name="Comma 4 3" xfId="906"/>
    <cellStyle name="Comma 4 3 10" xfId="2772"/>
    <cellStyle name="Comma 4 3 11" xfId="2773"/>
    <cellStyle name="Comma 4 3 12" xfId="2774"/>
    <cellStyle name="Comma 4 3 13" xfId="2775"/>
    <cellStyle name="Comma 4 3 14" xfId="18142"/>
    <cellStyle name="Comma 4 3 15" xfId="18143"/>
    <cellStyle name="Comma 4 3 16" xfId="18144"/>
    <cellStyle name="Comma 4 3 17" xfId="18145"/>
    <cellStyle name="Comma 4 3 2" xfId="2776"/>
    <cellStyle name="Comma 4 3 3" xfId="2777"/>
    <cellStyle name="Comma 4 3 4" xfId="2778"/>
    <cellStyle name="Comma 4 3 5" xfId="2779"/>
    <cellStyle name="Comma 4 3 6" xfId="2780"/>
    <cellStyle name="Comma 4 3 7" xfId="2781"/>
    <cellStyle name="Comma 4 3 8" xfId="2782"/>
    <cellStyle name="Comma 4 3 9" xfId="2783"/>
    <cellStyle name="Comma 4 30" xfId="18146"/>
    <cellStyle name="Comma 4 31" xfId="18147"/>
    <cellStyle name="Comma 4 32" xfId="18148"/>
    <cellStyle name="Comma 4 33" xfId="18149"/>
    <cellStyle name="Comma 4 34" xfId="18150"/>
    <cellStyle name="Comma 4 35" xfId="18151"/>
    <cellStyle name="Comma 4 36" xfId="18152"/>
    <cellStyle name="Comma 4 37" xfId="18153"/>
    <cellStyle name="Comma 4 38" xfId="18154"/>
    <cellStyle name="Comma 4 39" xfId="18155"/>
    <cellStyle name="Comma 4 4" xfId="2784"/>
    <cellStyle name="Comma 4 4 10" xfId="18156"/>
    <cellStyle name="Comma 4 4 11" xfId="18157"/>
    <cellStyle name="Comma 4 4 12" xfId="18158"/>
    <cellStyle name="Comma 4 4 13" xfId="18159"/>
    <cellStyle name="Comma 4 4 14" xfId="18160"/>
    <cellStyle name="Comma 4 4 15" xfId="18161"/>
    <cellStyle name="Comma 4 4 16" xfId="18162"/>
    <cellStyle name="Comma 4 4 17" xfId="18163"/>
    <cellStyle name="Comma 4 4 2" xfId="18164"/>
    <cellStyle name="Comma 4 4 3" xfId="18165"/>
    <cellStyle name="Comma 4 4 4" xfId="18166"/>
    <cellStyle name="Comma 4 4 5" xfId="18167"/>
    <cellStyle name="Comma 4 4 6" xfId="18168"/>
    <cellStyle name="Comma 4 4 7" xfId="18169"/>
    <cellStyle name="Comma 4 4 8" xfId="18170"/>
    <cellStyle name="Comma 4 4 9" xfId="18171"/>
    <cellStyle name="Comma 4 40" xfId="18172"/>
    <cellStyle name="Comma 4 41" xfId="18173"/>
    <cellStyle name="Comma 4 42" xfId="18174"/>
    <cellStyle name="Comma 4 43" xfId="18175"/>
    <cellStyle name="Comma 4 44" xfId="18176"/>
    <cellStyle name="Comma 4 45" xfId="18177"/>
    <cellStyle name="Comma 4 46" xfId="18178"/>
    <cellStyle name="Comma 4 47" xfId="18179"/>
    <cellStyle name="Comma 4 48" xfId="18180"/>
    <cellStyle name="Comma 4 49" xfId="18181"/>
    <cellStyle name="Comma 4 5" xfId="2785"/>
    <cellStyle name="Comma 4 50" xfId="18182"/>
    <cellStyle name="Comma 4 51" xfId="18183"/>
    <cellStyle name="Comma 4 52" xfId="18184"/>
    <cellStyle name="Comma 4 53" xfId="18185"/>
    <cellStyle name="Comma 4 54" xfId="18186"/>
    <cellStyle name="Comma 4 55" xfId="18187"/>
    <cellStyle name="Comma 4 56" xfId="18188"/>
    <cellStyle name="Comma 4 57" xfId="18189"/>
    <cellStyle name="Comma 4 58" xfId="18190"/>
    <cellStyle name="Comma 4 59" xfId="18191"/>
    <cellStyle name="Comma 4 6" xfId="2786"/>
    <cellStyle name="Comma 4 60" xfId="18192"/>
    <cellStyle name="Comma 4 61" xfId="18193"/>
    <cellStyle name="Comma 4 62" xfId="18194"/>
    <cellStyle name="Comma 4 63" xfId="18195"/>
    <cellStyle name="Comma 4 64" xfId="18196"/>
    <cellStyle name="Comma 4 65" xfId="18197"/>
    <cellStyle name="Comma 4 66" xfId="18198"/>
    <cellStyle name="Comma 4 67" xfId="18199"/>
    <cellStyle name="Comma 4 68" xfId="18200"/>
    <cellStyle name="Comma 4 69" xfId="18201"/>
    <cellStyle name="Comma 4 7" xfId="2787"/>
    <cellStyle name="Comma 4 70" xfId="18202"/>
    <cellStyle name="Comma 4 71" xfId="18203"/>
    <cellStyle name="Comma 4 72" xfId="18204"/>
    <cellStyle name="Comma 4 73" xfId="18205"/>
    <cellStyle name="Comma 4 74" xfId="18206"/>
    <cellStyle name="Comma 4 75" xfId="18207"/>
    <cellStyle name="Comma 4 76" xfId="18208"/>
    <cellStyle name="Comma 4 77" xfId="18209"/>
    <cellStyle name="Comma 4 78" xfId="18210"/>
    <cellStyle name="Comma 4 8" xfId="2788"/>
    <cellStyle name="Comma 4 9" xfId="2789"/>
    <cellStyle name="Comma 5" xfId="226"/>
    <cellStyle name="Comma 5 10" xfId="2790"/>
    <cellStyle name="Comma 5 11" xfId="2791"/>
    <cellStyle name="Comma 5 12" xfId="2792"/>
    <cellStyle name="Comma 5 13" xfId="2793"/>
    <cellStyle name="Comma 5 14" xfId="2794"/>
    <cellStyle name="Comma 5 15" xfId="2795"/>
    <cellStyle name="Comma 5 16" xfId="18211"/>
    <cellStyle name="Comma 5 17" xfId="18212"/>
    <cellStyle name="Comma 5 18" xfId="18213"/>
    <cellStyle name="Comma 5 19" xfId="18214"/>
    <cellStyle name="Comma 5 2" xfId="907"/>
    <cellStyle name="Comma 5 2 10" xfId="2796"/>
    <cellStyle name="Comma 5 2 11" xfId="2797"/>
    <cellStyle name="Comma 5 2 12" xfId="2798"/>
    <cellStyle name="Comma 5 2 13" xfId="2799"/>
    <cellStyle name="Comma 5 2 14" xfId="2800"/>
    <cellStyle name="Comma 5 2 15" xfId="2801"/>
    <cellStyle name="Comma 5 2 16" xfId="18215"/>
    <cellStyle name="Comma 5 2 17" xfId="18216"/>
    <cellStyle name="Comma 5 2 2" xfId="908"/>
    <cellStyle name="Comma 5 2 2 10" xfId="2802"/>
    <cellStyle name="Comma 5 2 2 11" xfId="2803"/>
    <cellStyle name="Comma 5 2 2 12" xfId="2804"/>
    <cellStyle name="Comma 5 2 2 13" xfId="2805"/>
    <cellStyle name="Comma 5 2 2 14" xfId="2806"/>
    <cellStyle name="Comma 5 2 2 15" xfId="2807"/>
    <cellStyle name="Comma 5 2 2 16" xfId="2808"/>
    <cellStyle name="Comma 5 2 2 2" xfId="909"/>
    <cellStyle name="Comma 5 2 2 2 10" xfId="2809"/>
    <cellStyle name="Comma 5 2 2 2 11" xfId="2810"/>
    <cellStyle name="Comma 5 2 2 2 12" xfId="2811"/>
    <cellStyle name="Comma 5 2 2 2 13" xfId="2812"/>
    <cellStyle name="Comma 5 2 2 2 2" xfId="2813"/>
    <cellStyle name="Comma 5 2 2 2 3" xfId="2814"/>
    <cellStyle name="Comma 5 2 2 2 4" xfId="2815"/>
    <cellStyle name="Comma 5 2 2 2 5" xfId="2816"/>
    <cellStyle name="Comma 5 2 2 2 6" xfId="2817"/>
    <cellStyle name="Comma 5 2 2 2 7" xfId="2818"/>
    <cellStyle name="Comma 5 2 2 2 8" xfId="2819"/>
    <cellStyle name="Comma 5 2 2 2 9" xfId="2820"/>
    <cellStyle name="Comma 5 2 2 3" xfId="910"/>
    <cellStyle name="Comma 5 2 2 3 10" xfId="2821"/>
    <cellStyle name="Comma 5 2 2 3 11" xfId="2822"/>
    <cellStyle name="Comma 5 2 2 3 12" xfId="2823"/>
    <cellStyle name="Comma 5 2 2 3 13" xfId="2824"/>
    <cellStyle name="Comma 5 2 2 3 2" xfId="2825"/>
    <cellStyle name="Comma 5 2 2 3 3" xfId="2826"/>
    <cellStyle name="Comma 5 2 2 3 4" xfId="2827"/>
    <cellStyle name="Comma 5 2 2 3 5" xfId="2828"/>
    <cellStyle name="Comma 5 2 2 3 6" xfId="2829"/>
    <cellStyle name="Comma 5 2 2 3 7" xfId="2830"/>
    <cellStyle name="Comma 5 2 2 3 8" xfId="2831"/>
    <cellStyle name="Comma 5 2 2 3 9" xfId="2832"/>
    <cellStyle name="Comma 5 2 2 4" xfId="911"/>
    <cellStyle name="Comma 5 2 2 4 10" xfId="2833"/>
    <cellStyle name="Comma 5 2 2 4 11" xfId="2834"/>
    <cellStyle name="Comma 5 2 2 4 12" xfId="2835"/>
    <cellStyle name="Comma 5 2 2 4 13" xfId="2836"/>
    <cellStyle name="Comma 5 2 2 4 14" xfId="15704"/>
    <cellStyle name="Comma 5 2 2 4 14 2" xfId="17222"/>
    <cellStyle name="Comma 5 2 2 4 14 3" xfId="41888"/>
    <cellStyle name="Comma 5 2 2 4 14 3 2" xfId="41976"/>
    <cellStyle name="Comma 5 2 2 4 2" xfId="2837"/>
    <cellStyle name="Comma 5 2 2 4 3" xfId="2838"/>
    <cellStyle name="Comma 5 2 2 4 4" xfId="2839"/>
    <cellStyle name="Comma 5 2 2 4 5" xfId="2840"/>
    <cellStyle name="Comma 5 2 2 4 6" xfId="2841"/>
    <cellStyle name="Comma 5 2 2 4 7" xfId="2842"/>
    <cellStyle name="Comma 5 2 2 4 8" xfId="2843"/>
    <cellStyle name="Comma 5 2 2 4 9" xfId="2844"/>
    <cellStyle name="Comma 5 2 2 5" xfId="2845"/>
    <cellStyle name="Comma 5 2 2 6" xfId="2846"/>
    <cellStyle name="Comma 5 2 2 7" xfId="2847"/>
    <cellStyle name="Comma 5 2 2 8" xfId="2848"/>
    <cellStyle name="Comma 5 2 2 9" xfId="2849"/>
    <cellStyle name="Comma 5 2 3" xfId="912"/>
    <cellStyle name="Comma 5 2 3 10" xfId="2850"/>
    <cellStyle name="Comma 5 2 3 11" xfId="2851"/>
    <cellStyle name="Comma 5 2 3 12" xfId="2852"/>
    <cellStyle name="Comma 5 2 3 13" xfId="2853"/>
    <cellStyle name="Comma 5 2 3 2" xfId="2854"/>
    <cellStyle name="Comma 5 2 3 3" xfId="2855"/>
    <cellStyle name="Comma 5 2 3 4" xfId="2856"/>
    <cellStyle name="Comma 5 2 3 5" xfId="2857"/>
    <cellStyle name="Comma 5 2 3 6" xfId="2858"/>
    <cellStyle name="Comma 5 2 3 7" xfId="2859"/>
    <cellStyle name="Comma 5 2 3 8" xfId="2860"/>
    <cellStyle name="Comma 5 2 3 9" xfId="2861"/>
    <cellStyle name="Comma 5 2 4" xfId="2862"/>
    <cellStyle name="Comma 5 2 5" xfId="2863"/>
    <cellStyle name="Comma 5 2 6" xfId="2864"/>
    <cellStyle name="Comma 5 2 7" xfId="2865"/>
    <cellStyle name="Comma 5 2 8" xfId="2866"/>
    <cellStyle name="Comma 5 2 9" xfId="2867"/>
    <cellStyle name="Comma 5 20" xfId="18217"/>
    <cellStyle name="Comma 5 21" xfId="18218"/>
    <cellStyle name="Comma 5 22" xfId="18219"/>
    <cellStyle name="Comma 5 23" xfId="18220"/>
    <cellStyle name="Comma 5 24" xfId="18221"/>
    <cellStyle name="Comma 5 25" xfId="18222"/>
    <cellStyle name="Comma 5 26" xfId="18223"/>
    <cellStyle name="Comma 5 27" xfId="18224"/>
    <cellStyle name="Comma 5 28" xfId="18225"/>
    <cellStyle name="Comma 5 29" xfId="18226"/>
    <cellStyle name="Comma 5 3" xfId="913"/>
    <cellStyle name="Comma 5 3 10" xfId="2868"/>
    <cellStyle name="Comma 5 3 11" xfId="2869"/>
    <cellStyle name="Comma 5 3 12" xfId="2870"/>
    <cellStyle name="Comma 5 3 13" xfId="2871"/>
    <cellStyle name="Comma 5 3 14" xfId="18227"/>
    <cellStyle name="Comma 5 3 15" xfId="18228"/>
    <cellStyle name="Comma 5 3 16" xfId="18229"/>
    <cellStyle name="Comma 5 3 17" xfId="18230"/>
    <cellStyle name="Comma 5 3 2" xfId="2872"/>
    <cellStyle name="Comma 5 3 3" xfId="2873"/>
    <cellStyle name="Comma 5 3 4" xfId="2874"/>
    <cellStyle name="Comma 5 3 5" xfId="2875"/>
    <cellStyle name="Comma 5 3 6" xfId="2876"/>
    <cellStyle name="Comma 5 3 7" xfId="2877"/>
    <cellStyle name="Comma 5 3 8" xfId="2878"/>
    <cellStyle name="Comma 5 3 9" xfId="2879"/>
    <cellStyle name="Comma 5 30" xfId="18231"/>
    <cellStyle name="Comma 5 31" xfId="18232"/>
    <cellStyle name="Comma 5 32" xfId="18233"/>
    <cellStyle name="Comma 5 33" xfId="18234"/>
    <cellStyle name="Comma 5 34" xfId="18235"/>
    <cellStyle name="Comma 5 35" xfId="18236"/>
    <cellStyle name="Comma 5 36" xfId="18237"/>
    <cellStyle name="Comma 5 37" xfId="18238"/>
    <cellStyle name="Comma 5 38" xfId="18239"/>
    <cellStyle name="Comma 5 39" xfId="18240"/>
    <cellStyle name="Comma 5 4" xfId="2880"/>
    <cellStyle name="Comma 5 40" xfId="18241"/>
    <cellStyle name="Comma 5 41" xfId="18242"/>
    <cellStyle name="Comma 5 42" xfId="18243"/>
    <cellStyle name="Comma 5 43" xfId="18244"/>
    <cellStyle name="Comma 5 44" xfId="18245"/>
    <cellStyle name="Comma 5 45" xfId="18246"/>
    <cellStyle name="Comma 5 46" xfId="18247"/>
    <cellStyle name="Comma 5 47" xfId="18248"/>
    <cellStyle name="Comma 5 48" xfId="18249"/>
    <cellStyle name="Comma 5 49" xfId="18250"/>
    <cellStyle name="Comma 5 5" xfId="2881"/>
    <cellStyle name="Comma 5 50" xfId="18251"/>
    <cellStyle name="Comma 5 51" xfId="18252"/>
    <cellStyle name="Comma 5 52" xfId="18253"/>
    <cellStyle name="Comma 5 53" xfId="18254"/>
    <cellStyle name="Comma 5 54" xfId="18255"/>
    <cellStyle name="Comma 5 55" xfId="18256"/>
    <cellStyle name="Comma 5 56" xfId="18257"/>
    <cellStyle name="Comma 5 57" xfId="18258"/>
    <cellStyle name="Comma 5 58" xfId="18259"/>
    <cellStyle name="Comma 5 59" xfId="18260"/>
    <cellStyle name="Comma 5 6" xfId="2882"/>
    <cellStyle name="Comma 5 60" xfId="18261"/>
    <cellStyle name="Comma 5 61" xfId="18262"/>
    <cellStyle name="Comma 5 62" xfId="18263"/>
    <cellStyle name="Comma 5 63" xfId="18264"/>
    <cellStyle name="Comma 5 64" xfId="18265"/>
    <cellStyle name="Comma 5 65" xfId="18266"/>
    <cellStyle name="Comma 5 66" xfId="18267"/>
    <cellStyle name="Comma 5 67" xfId="18268"/>
    <cellStyle name="Comma 5 68" xfId="18269"/>
    <cellStyle name="Comma 5 69" xfId="18270"/>
    <cellStyle name="Comma 5 7" xfId="2883"/>
    <cellStyle name="Comma 5 70" xfId="18271"/>
    <cellStyle name="Comma 5 71" xfId="18272"/>
    <cellStyle name="Comma 5 72" xfId="18273"/>
    <cellStyle name="Comma 5 73" xfId="18274"/>
    <cellStyle name="Comma 5 74" xfId="18275"/>
    <cellStyle name="Comma 5 75" xfId="18276"/>
    <cellStyle name="Comma 5 76" xfId="18277"/>
    <cellStyle name="Comma 5 77" xfId="18278"/>
    <cellStyle name="Comma 5 78" xfId="18279"/>
    <cellStyle name="Comma 5 8" xfId="2884"/>
    <cellStyle name="Comma 5 9" xfId="2885"/>
    <cellStyle name="Comma 6" xfId="313"/>
    <cellStyle name="Comma 6 10" xfId="2886"/>
    <cellStyle name="Comma 6 11" xfId="2887"/>
    <cellStyle name="Comma 6 12" xfId="2888"/>
    <cellStyle name="Comma 6 13" xfId="2889"/>
    <cellStyle name="Comma 6 14" xfId="2890"/>
    <cellStyle name="Comma 6 15" xfId="18280"/>
    <cellStyle name="Comma 6 16" xfId="18281"/>
    <cellStyle name="Comma 6 17" xfId="18282"/>
    <cellStyle name="Comma 6 18" xfId="18283"/>
    <cellStyle name="Comma 6 2" xfId="914"/>
    <cellStyle name="Comma 6 2 10" xfId="2891"/>
    <cellStyle name="Comma 6 2 11" xfId="2892"/>
    <cellStyle name="Comma 6 2 12" xfId="2893"/>
    <cellStyle name="Comma 6 2 13" xfId="2894"/>
    <cellStyle name="Comma 6 2 2" xfId="2895"/>
    <cellStyle name="Comma 6 2 3" xfId="2896"/>
    <cellStyle name="Comma 6 2 4" xfId="2897"/>
    <cellStyle name="Comma 6 2 5" xfId="2898"/>
    <cellStyle name="Comma 6 2 6" xfId="2899"/>
    <cellStyle name="Comma 6 2 7" xfId="2900"/>
    <cellStyle name="Comma 6 2 8" xfId="2901"/>
    <cellStyle name="Comma 6 2 9" xfId="2902"/>
    <cellStyle name="Comma 6 3" xfId="2903"/>
    <cellStyle name="Comma 6 4" xfId="2904"/>
    <cellStyle name="Comma 6 5" xfId="2905"/>
    <cellStyle name="Comma 6 6" xfId="2906"/>
    <cellStyle name="Comma 6 7" xfId="2907"/>
    <cellStyle name="Comma 6 8" xfId="2908"/>
    <cellStyle name="Comma 6 9" xfId="2909"/>
    <cellStyle name="Comma 7" xfId="2910"/>
    <cellStyle name="Comma 7 10" xfId="2911"/>
    <cellStyle name="Comma 7 11" xfId="2912"/>
    <cellStyle name="Comma 7 12" xfId="2913"/>
    <cellStyle name="Comma 7 13" xfId="2914"/>
    <cellStyle name="Comma 7 2" xfId="2915"/>
    <cellStyle name="Comma 7 3" xfId="2916"/>
    <cellStyle name="Comma 7 4" xfId="2917"/>
    <cellStyle name="Comma 7 5" xfId="2918"/>
    <cellStyle name="Comma 7 6" xfId="2919"/>
    <cellStyle name="Comma 7 7" xfId="2920"/>
    <cellStyle name="Comma 7 8" xfId="2921"/>
    <cellStyle name="Comma 7 9" xfId="2922"/>
    <cellStyle name="Comma 8" xfId="2923"/>
    <cellStyle name="Comma 9" xfId="2924"/>
    <cellStyle name="Comma*" xfId="2925"/>
    <cellStyle name="comma[0]" xfId="2926"/>
    <cellStyle name="Comma0" xfId="2927"/>
    <cellStyle name="Comma1" xfId="2928"/>
    <cellStyle name="Comma2" xfId="2929"/>
    <cellStyle name="Comment" xfId="2930"/>
    <cellStyle name="CompanyName" xfId="2931"/>
    <cellStyle name="Copied" xfId="2932"/>
    <cellStyle name="Copy0_" xfId="2933"/>
    <cellStyle name="Copy1_" xfId="2934"/>
    <cellStyle name="Copy2_" xfId="2935"/>
    <cellStyle name="CountryTitle" xfId="2936"/>
    <cellStyle name="Currency - two places" xfId="15746"/>
    <cellStyle name="Currency (0)" xfId="2937"/>
    <cellStyle name="Currency (2)" xfId="2938"/>
    <cellStyle name="Currency [0.00]" xfId="2939"/>
    <cellStyle name="Currency 0" xfId="2940"/>
    <cellStyle name="Currency 2" xfId="2941"/>
    <cellStyle name="Currency 2*" xfId="2942"/>
    <cellStyle name="Currency 2_Model_Sep_2_02" xfId="2943"/>
    <cellStyle name="Currency 3" xfId="2944"/>
    <cellStyle name="Currency 3*" xfId="2945"/>
    <cellStyle name="Currency 4" xfId="18284"/>
    <cellStyle name="Currency 5" xfId="18285"/>
    <cellStyle name="Currency*" xfId="2946"/>
    <cellStyle name="Currency0" xfId="2947"/>
    <cellStyle name="d_yield" xfId="2948"/>
    <cellStyle name="Dash" xfId="2949"/>
    <cellStyle name="Date" xfId="915"/>
    <cellStyle name="Date 2" xfId="916"/>
    <cellStyle name="Date Aligned" xfId="2950"/>
    <cellStyle name="Date Aligned*" xfId="2951"/>
    <cellStyle name="Date Aligned_Model_Sep_2_02" xfId="2952"/>
    <cellStyle name="date title" xfId="2953"/>
    <cellStyle name="Date_0910 GSO Capex RRP - Final (Detail) v2 220710" xfId="18286"/>
    <cellStyle name="DateFormat" xfId="2954"/>
    <cellStyle name="Dec places 0" xfId="2955"/>
    <cellStyle name="Dec places 1, millions" xfId="2956"/>
    <cellStyle name="Dec places 2" xfId="2957"/>
    <cellStyle name="Dec places 2, millions" xfId="2958"/>
    <cellStyle name="Dec places 2_Draft RIIO plan presentation template - Customer Opsx Centre V7" xfId="2959"/>
    <cellStyle name="Dezimal [0]_Anschreiben" xfId="2960"/>
    <cellStyle name="Dezimal_Anschreiben" xfId="2961"/>
    <cellStyle name="Directors" xfId="2962"/>
    <cellStyle name="dollar" xfId="2963"/>
    <cellStyle name="dollar[0]" xfId="2964"/>
    <cellStyle name="dollar_Draft RIIO plan presentation template - Customer Opsx Centre V7" xfId="2965"/>
    <cellStyle name="done" xfId="2966"/>
    <cellStyle name="Dotted Line" xfId="2967"/>
    <cellStyle name="DOWNFOOT" xfId="2968"/>
    <cellStyle name="DP 0, no commas" xfId="2969"/>
    <cellStyle name="Dziesiêtny [0]_1" xfId="2970"/>
    <cellStyle name="Dziesiêtny_1" xfId="2971"/>
    <cellStyle name="Emphasis 1" xfId="46"/>
    <cellStyle name="Emphasis 2" xfId="47"/>
    <cellStyle name="Emphasis 3" xfId="48"/>
    <cellStyle name="Entered" xfId="2972"/>
    <cellStyle name="eps" xfId="2973"/>
    <cellStyle name="eps$" xfId="2974"/>
    <cellStyle name="eps$A" xfId="2975"/>
    <cellStyle name="eps$E" xfId="2976"/>
    <cellStyle name="epsA" xfId="2977"/>
    <cellStyle name="epsE" xfId="2978"/>
    <cellStyle name="Euro" xfId="227"/>
    <cellStyle name="Euro billion" xfId="2979"/>
    <cellStyle name="Euro million" xfId="2980"/>
    <cellStyle name="Euro thousand" xfId="2981"/>
    <cellStyle name="Euro_Allocated Opex " xfId="2982"/>
    <cellStyle name="Explanatory Text 2" xfId="917"/>
    <cellStyle name="Explanatory Text 3" xfId="18287"/>
    <cellStyle name="EYBlocked" xfId="2983"/>
    <cellStyle name="EYCallUp" xfId="2984"/>
    <cellStyle name="EYCheck" xfId="2985"/>
    <cellStyle name="EYDate" xfId="2986"/>
    <cellStyle name="EYDeviant" xfId="2987"/>
    <cellStyle name="EYHeader1" xfId="2988"/>
    <cellStyle name="EYHeader2" xfId="2989"/>
    <cellStyle name="EYHeader3" xfId="2990"/>
    <cellStyle name="EYInputDate" xfId="2991"/>
    <cellStyle name="EYInputPercent" xfId="2992"/>
    <cellStyle name="EYInputValue" xfId="2993"/>
    <cellStyle name="EYNormal" xfId="2994"/>
    <cellStyle name="EYPercent" xfId="2995"/>
    <cellStyle name="EYPercentCapped" xfId="2996"/>
    <cellStyle name="EYSubTotal" xfId="2997"/>
    <cellStyle name="EYTotal" xfId="2998"/>
    <cellStyle name="EYWIP" xfId="2999"/>
    <cellStyle name="Ezres [0]_Munka1" xfId="3000"/>
    <cellStyle name="Ezres_Munka1" xfId="3001"/>
    <cellStyle name="F2" xfId="15747"/>
    <cellStyle name="F3" xfId="15748"/>
    <cellStyle name="F4" xfId="15749"/>
    <cellStyle name="F5" xfId="15750"/>
    <cellStyle name="F6" xfId="15751"/>
    <cellStyle name="F7" xfId="15752"/>
    <cellStyle name="F8" xfId="15753"/>
    <cellStyle name="FieldName" xfId="3002"/>
    <cellStyle name="Fixed" xfId="3003"/>
    <cellStyle name="Font size 12 (bold)" xfId="3004"/>
    <cellStyle name="font size 8 (bold)" xfId="3005"/>
    <cellStyle name="FOOTER - Style1" xfId="3006"/>
    <cellStyle name="Footnote" xfId="3007"/>
    <cellStyle name="FORECAST" xfId="3008"/>
    <cellStyle name="Frm" xfId="15754"/>
    <cellStyle name="Frontier" xfId="3009"/>
    <cellStyle name="fy_eps$" xfId="3010"/>
    <cellStyle name="g_rate" xfId="3011"/>
    <cellStyle name="GBP" xfId="3012"/>
    <cellStyle name="GBP billion" xfId="3013"/>
    <cellStyle name="GBP million" xfId="3014"/>
    <cellStyle name="GBP thousand" xfId="3015"/>
    <cellStyle name="General" xfId="3016"/>
    <cellStyle name="Good 2" xfId="918"/>
    <cellStyle name="Good 3" xfId="18288"/>
    <cellStyle name="gray text cells" xfId="3017"/>
    <cellStyle name="Grey" xfId="3018"/>
    <cellStyle name="GreyOrWhite" xfId="919"/>
    <cellStyle name="hard no." xfId="3019"/>
    <cellStyle name="Hard Percent" xfId="3020"/>
    <cellStyle name="Header" xfId="3021"/>
    <cellStyle name="Header1" xfId="3022"/>
    <cellStyle name="Header2" xfId="3023"/>
    <cellStyle name="Heading" xfId="3024"/>
    <cellStyle name="Heading 1 2" xfId="920"/>
    <cellStyle name="Heading 1 3" xfId="18289"/>
    <cellStyle name="Heading 2 2" xfId="921"/>
    <cellStyle name="Heading 2 3" xfId="18290"/>
    <cellStyle name="Heading 3 2" xfId="922"/>
    <cellStyle name="Heading 3 3" xfId="18291"/>
    <cellStyle name="Heading 4 2" xfId="923"/>
    <cellStyle name="Heading 4 3" xfId="18292"/>
    <cellStyle name="Heading1" xfId="3025"/>
    <cellStyle name="Heading2" xfId="3026"/>
    <cellStyle name="HEADINGS" xfId="3027"/>
    <cellStyle name="HIGHLIGHT" xfId="3028"/>
    <cellStyle name="Historical" xfId="3029"/>
    <cellStyle name="Hyperlink" xfId="41940" builtinId="8"/>
    <cellStyle name="Hyperlink 2" xfId="12"/>
    <cellStyle name="Hyperlink 2 10" xfId="3030"/>
    <cellStyle name="Hyperlink 2 11" xfId="3031"/>
    <cellStyle name="Hyperlink 2 12" xfId="3032"/>
    <cellStyle name="Hyperlink 2 13" xfId="3033"/>
    <cellStyle name="Hyperlink 2 14" xfId="3034"/>
    <cellStyle name="Hyperlink 2 15" xfId="3035"/>
    <cellStyle name="Hyperlink 2 16" xfId="3036"/>
    <cellStyle name="Hyperlink 2 17" xfId="3037"/>
    <cellStyle name="Hyperlink 2 18" xfId="3038"/>
    <cellStyle name="Hyperlink 2 19" xfId="3039"/>
    <cellStyle name="Hyperlink 2 2" xfId="49"/>
    <cellStyle name="Hyperlink 2 2 2" xfId="17239"/>
    <cellStyle name="Hyperlink 2 2 2 2" xfId="17240"/>
    <cellStyle name="Hyperlink 2 20" xfId="3040"/>
    <cellStyle name="Hyperlink 2 3" xfId="50"/>
    <cellStyle name="Hyperlink 2 3 10" xfId="3041"/>
    <cellStyle name="Hyperlink 2 3 11" xfId="3042"/>
    <cellStyle name="Hyperlink 2 3 12" xfId="3043"/>
    <cellStyle name="Hyperlink 2 3 13" xfId="3044"/>
    <cellStyle name="Hyperlink 2 3 2" xfId="3045"/>
    <cellStyle name="Hyperlink 2 3 3" xfId="3046"/>
    <cellStyle name="Hyperlink 2 3 4" xfId="3047"/>
    <cellStyle name="Hyperlink 2 3 5" xfId="3048"/>
    <cellStyle name="Hyperlink 2 3 6" xfId="3049"/>
    <cellStyle name="Hyperlink 2 3 7" xfId="3050"/>
    <cellStyle name="Hyperlink 2 3 8" xfId="3051"/>
    <cellStyle name="Hyperlink 2 3 9" xfId="3052"/>
    <cellStyle name="Hyperlink 2 4" xfId="51"/>
    <cellStyle name="Hyperlink 2 5" xfId="52"/>
    <cellStyle name="Hyperlink 2 6" xfId="53"/>
    <cellStyle name="Hyperlink 2 7" xfId="54"/>
    <cellStyle name="Hyperlink 2 8" xfId="55"/>
    <cellStyle name="Hyperlink 2 9" xfId="3053"/>
    <cellStyle name="Hyperlink 2_Book1" xfId="56"/>
    <cellStyle name="Hyperlink 3" xfId="57"/>
    <cellStyle name="Hyperlink 3 10" xfId="3054"/>
    <cellStyle name="Hyperlink 3 11" xfId="3055"/>
    <cellStyle name="Hyperlink 3 12" xfId="3056"/>
    <cellStyle name="Hyperlink 3 13" xfId="3057"/>
    <cellStyle name="Hyperlink 3 2" xfId="3058"/>
    <cellStyle name="Hyperlink 3 3" xfId="3059"/>
    <cellStyle name="Hyperlink 3 4" xfId="3060"/>
    <cellStyle name="Hyperlink 3 5" xfId="3061"/>
    <cellStyle name="Hyperlink 3 6" xfId="3062"/>
    <cellStyle name="Hyperlink 3 7" xfId="3063"/>
    <cellStyle name="Hyperlink 3 8" xfId="3064"/>
    <cellStyle name="Hyperlink 3 9" xfId="3065"/>
    <cellStyle name="Hyperlink 4" xfId="58"/>
    <cellStyle name="Hyperlink 4 10" xfId="3066"/>
    <cellStyle name="Hyperlink 4 11" xfId="3067"/>
    <cellStyle name="Hyperlink 4 12" xfId="3068"/>
    <cellStyle name="Hyperlink 4 13" xfId="3069"/>
    <cellStyle name="Hyperlink 4 2" xfId="3070"/>
    <cellStyle name="Hyperlink 4 3" xfId="3071"/>
    <cellStyle name="Hyperlink 4 4" xfId="3072"/>
    <cellStyle name="Hyperlink 4 5" xfId="3073"/>
    <cellStyle name="Hyperlink 4 6" xfId="3074"/>
    <cellStyle name="Hyperlink 4 7" xfId="3075"/>
    <cellStyle name="Hyperlink 4 8" xfId="3076"/>
    <cellStyle name="Hyperlink 4 9" xfId="3077"/>
    <cellStyle name="Hyperlink 5" xfId="15565"/>
    <cellStyle name="Hyperlink 6" xfId="17241"/>
    <cellStyle name="Incomplete" xfId="3078"/>
    <cellStyle name="Input [yellow]" xfId="3079"/>
    <cellStyle name="Input 2" xfId="924"/>
    <cellStyle name="Input 2 10" xfId="3080"/>
    <cellStyle name="Input 2 11" xfId="3081"/>
    <cellStyle name="Input 2 12" xfId="3082"/>
    <cellStyle name="Input 2 13" xfId="3083"/>
    <cellStyle name="Input 2 14" xfId="3084"/>
    <cellStyle name="Input 2 15" xfId="3085"/>
    <cellStyle name="Input 2 16" xfId="3086"/>
    <cellStyle name="Input 2 17" xfId="3087"/>
    <cellStyle name="Input 2 18" xfId="18293"/>
    <cellStyle name="Input 2 19" xfId="18294"/>
    <cellStyle name="Input 2 2" xfId="925"/>
    <cellStyle name="Input 2 2 10" xfId="3088"/>
    <cellStyle name="Input 2 2 11" xfId="3089"/>
    <cellStyle name="Input 2 2 12" xfId="3090"/>
    <cellStyle name="Input 2 2 13" xfId="3091"/>
    <cellStyle name="Input 2 2 14" xfId="18295"/>
    <cellStyle name="Input 2 2 15" xfId="18296"/>
    <cellStyle name="Input 2 2 16" xfId="18297"/>
    <cellStyle name="Input 2 2 17" xfId="18298"/>
    <cellStyle name="Input 2 2 18" xfId="18299"/>
    <cellStyle name="Input 2 2 19" xfId="18300"/>
    <cellStyle name="Input 2 2 2" xfId="3092"/>
    <cellStyle name="Input 2 2 20" xfId="18301"/>
    <cellStyle name="Input 2 2 21" xfId="18302"/>
    <cellStyle name="Input 2 2 22" xfId="18303"/>
    <cellStyle name="Input 2 2 23" xfId="18304"/>
    <cellStyle name="Input 2 2 24" xfId="18305"/>
    <cellStyle name="Input 2 2 25" xfId="18306"/>
    <cellStyle name="Input 2 2 26" xfId="18307"/>
    <cellStyle name="Input 2 2 27" xfId="18308"/>
    <cellStyle name="Input 2 2 28" xfId="18309"/>
    <cellStyle name="Input 2 2 29" xfId="18310"/>
    <cellStyle name="Input 2 2 3" xfId="3093"/>
    <cellStyle name="Input 2 2 30" xfId="18311"/>
    <cellStyle name="Input 2 2 31" xfId="18312"/>
    <cellStyle name="Input 2 2 32" xfId="18313"/>
    <cellStyle name="Input 2 2 4" xfId="3094"/>
    <cellStyle name="Input 2 2 5" xfId="3095"/>
    <cellStyle name="Input 2 2 6" xfId="3096"/>
    <cellStyle name="Input 2 2 7" xfId="3097"/>
    <cellStyle name="Input 2 2 8" xfId="3098"/>
    <cellStyle name="Input 2 2 9" xfId="3099"/>
    <cellStyle name="Input 2 20" xfId="18314"/>
    <cellStyle name="Input 2 21" xfId="18315"/>
    <cellStyle name="Input 2 22" xfId="18316"/>
    <cellStyle name="Input 2 23" xfId="18317"/>
    <cellStyle name="Input 2 24" xfId="18318"/>
    <cellStyle name="Input 2 25" xfId="18319"/>
    <cellStyle name="Input 2 26" xfId="18320"/>
    <cellStyle name="Input 2 27" xfId="18321"/>
    <cellStyle name="Input 2 28" xfId="18322"/>
    <cellStyle name="Input 2 29" xfId="18323"/>
    <cellStyle name="Input 2 3" xfId="926"/>
    <cellStyle name="Input 2 3 10" xfId="3100"/>
    <cellStyle name="Input 2 3 11" xfId="3101"/>
    <cellStyle name="Input 2 3 12" xfId="3102"/>
    <cellStyle name="Input 2 3 13" xfId="3103"/>
    <cellStyle name="Input 2 3 14" xfId="18324"/>
    <cellStyle name="Input 2 3 15" xfId="18325"/>
    <cellStyle name="Input 2 3 16" xfId="18326"/>
    <cellStyle name="Input 2 3 17" xfId="18327"/>
    <cellStyle name="Input 2 3 18" xfId="18328"/>
    <cellStyle name="Input 2 3 19" xfId="18329"/>
    <cellStyle name="Input 2 3 2" xfId="3104"/>
    <cellStyle name="Input 2 3 20" xfId="18330"/>
    <cellStyle name="Input 2 3 21" xfId="18331"/>
    <cellStyle name="Input 2 3 22" xfId="18332"/>
    <cellStyle name="Input 2 3 23" xfId="18333"/>
    <cellStyle name="Input 2 3 24" xfId="18334"/>
    <cellStyle name="Input 2 3 25" xfId="18335"/>
    <cellStyle name="Input 2 3 26" xfId="18336"/>
    <cellStyle name="Input 2 3 27" xfId="18337"/>
    <cellStyle name="Input 2 3 28" xfId="18338"/>
    <cellStyle name="Input 2 3 29" xfId="18339"/>
    <cellStyle name="Input 2 3 3" xfId="3105"/>
    <cellStyle name="Input 2 3 30" xfId="18340"/>
    <cellStyle name="Input 2 3 31" xfId="18341"/>
    <cellStyle name="Input 2 3 32" xfId="18342"/>
    <cellStyle name="Input 2 3 4" xfId="3106"/>
    <cellStyle name="Input 2 3 5" xfId="3107"/>
    <cellStyle name="Input 2 3 6" xfId="3108"/>
    <cellStyle name="Input 2 3 7" xfId="3109"/>
    <cellStyle name="Input 2 3 8" xfId="3110"/>
    <cellStyle name="Input 2 3 9" xfId="3111"/>
    <cellStyle name="Input 2 30" xfId="18343"/>
    <cellStyle name="Input 2 31" xfId="18344"/>
    <cellStyle name="Input 2 32" xfId="18345"/>
    <cellStyle name="Input 2 33" xfId="18346"/>
    <cellStyle name="Input 2 34" xfId="18347"/>
    <cellStyle name="Input 2 35" xfId="18348"/>
    <cellStyle name="Input 2 36" xfId="18349"/>
    <cellStyle name="Input 2 4" xfId="927"/>
    <cellStyle name="Input 2 4 10" xfId="3112"/>
    <cellStyle name="Input 2 4 11" xfId="3113"/>
    <cellStyle name="Input 2 4 12" xfId="3114"/>
    <cellStyle name="Input 2 4 13" xfId="3115"/>
    <cellStyle name="Input 2 4 14" xfId="18350"/>
    <cellStyle name="Input 2 4 15" xfId="18351"/>
    <cellStyle name="Input 2 4 16" xfId="18352"/>
    <cellStyle name="Input 2 4 17" xfId="18353"/>
    <cellStyle name="Input 2 4 18" xfId="18354"/>
    <cellStyle name="Input 2 4 19" xfId="18355"/>
    <cellStyle name="Input 2 4 2" xfId="3116"/>
    <cellStyle name="Input 2 4 20" xfId="18356"/>
    <cellStyle name="Input 2 4 21" xfId="18357"/>
    <cellStyle name="Input 2 4 22" xfId="18358"/>
    <cellStyle name="Input 2 4 23" xfId="18359"/>
    <cellStyle name="Input 2 4 24" xfId="18360"/>
    <cellStyle name="Input 2 4 25" xfId="18361"/>
    <cellStyle name="Input 2 4 26" xfId="18362"/>
    <cellStyle name="Input 2 4 27" xfId="18363"/>
    <cellStyle name="Input 2 4 28" xfId="18364"/>
    <cellStyle name="Input 2 4 29" xfId="18365"/>
    <cellStyle name="Input 2 4 3" xfId="3117"/>
    <cellStyle name="Input 2 4 30" xfId="18366"/>
    <cellStyle name="Input 2 4 31" xfId="18367"/>
    <cellStyle name="Input 2 4 32" xfId="18368"/>
    <cellStyle name="Input 2 4 4" xfId="3118"/>
    <cellStyle name="Input 2 4 5" xfId="3119"/>
    <cellStyle name="Input 2 4 6" xfId="3120"/>
    <cellStyle name="Input 2 4 7" xfId="3121"/>
    <cellStyle name="Input 2 4 8" xfId="3122"/>
    <cellStyle name="Input 2 4 9" xfId="3123"/>
    <cellStyle name="Input 2 5" xfId="928"/>
    <cellStyle name="Input 2 5 10" xfId="3124"/>
    <cellStyle name="Input 2 5 11" xfId="3125"/>
    <cellStyle name="Input 2 5 12" xfId="3126"/>
    <cellStyle name="Input 2 5 13" xfId="3127"/>
    <cellStyle name="Input 2 5 14" xfId="18369"/>
    <cellStyle name="Input 2 5 15" xfId="18370"/>
    <cellStyle name="Input 2 5 16" xfId="18371"/>
    <cellStyle name="Input 2 5 17" xfId="18372"/>
    <cellStyle name="Input 2 5 18" xfId="18373"/>
    <cellStyle name="Input 2 5 19" xfId="18374"/>
    <cellStyle name="Input 2 5 2" xfId="3128"/>
    <cellStyle name="Input 2 5 20" xfId="18375"/>
    <cellStyle name="Input 2 5 21" xfId="18376"/>
    <cellStyle name="Input 2 5 22" xfId="18377"/>
    <cellStyle name="Input 2 5 23" xfId="18378"/>
    <cellStyle name="Input 2 5 24" xfId="18379"/>
    <cellStyle name="Input 2 5 25" xfId="18380"/>
    <cellStyle name="Input 2 5 26" xfId="18381"/>
    <cellStyle name="Input 2 5 27" xfId="18382"/>
    <cellStyle name="Input 2 5 28" xfId="18383"/>
    <cellStyle name="Input 2 5 29" xfId="18384"/>
    <cellStyle name="Input 2 5 3" xfId="3129"/>
    <cellStyle name="Input 2 5 30" xfId="18385"/>
    <cellStyle name="Input 2 5 31" xfId="18386"/>
    <cellStyle name="Input 2 5 32" xfId="18387"/>
    <cellStyle name="Input 2 5 4" xfId="3130"/>
    <cellStyle name="Input 2 5 5" xfId="3131"/>
    <cellStyle name="Input 2 5 6" xfId="3132"/>
    <cellStyle name="Input 2 5 7" xfId="3133"/>
    <cellStyle name="Input 2 5 8" xfId="3134"/>
    <cellStyle name="Input 2 5 9" xfId="3135"/>
    <cellStyle name="Input 2 6" xfId="3136"/>
    <cellStyle name="Input 2 7" xfId="3137"/>
    <cellStyle name="Input 2 8" xfId="3138"/>
    <cellStyle name="Input 2 9" xfId="3139"/>
    <cellStyle name="Input 3" xfId="18388"/>
    <cellStyle name="InputBlueFont" xfId="3140"/>
    <cellStyle name="InputData" xfId="929"/>
    <cellStyle name="InputNegative" xfId="3141"/>
    <cellStyle name="Integer" xfId="3142"/>
    <cellStyle name="Integer Pecenct" xfId="15755"/>
    <cellStyle name="left" xfId="3143"/>
    <cellStyle name="Level 1" xfId="339"/>
    <cellStyle name="Lines" xfId="3144"/>
    <cellStyle name="Link" xfId="3145"/>
    <cellStyle name="Linked Cell 2" xfId="930"/>
    <cellStyle name="Linked Cell 3" xfId="18389"/>
    <cellStyle name="m" xfId="3146"/>
    <cellStyle name="m$" xfId="3147"/>
    <cellStyle name="m_BRR" xfId="3148"/>
    <cellStyle name="m_Bsnx.xls Chart 1" xfId="3149"/>
    <cellStyle name="m_Bsnx.xls Chart 2" xfId="3150"/>
    <cellStyle name="m_Bsnx.xls Chart 3" xfId="3151"/>
    <cellStyle name="m_COG.XLS Chart 1" xfId="3152"/>
    <cellStyle name="m_COG.XLS Chart 2" xfId="3153"/>
    <cellStyle name="m_COG.XLS Chart 3" xfId="3154"/>
    <cellStyle name="m_LD.xls Chart 1" xfId="3155"/>
    <cellStyle name="m_LD.xls Chart 2" xfId="3156"/>
    <cellStyle name="m_LD.xls Chart 3" xfId="3157"/>
    <cellStyle name="m_Marathon SOP Backup_v10" xfId="3158"/>
    <cellStyle name="m_MARY.xls Chart 1" xfId="3159"/>
    <cellStyle name="m_MARY.xls Chart 2" xfId="3160"/>
    <cellStyle name="m_MARY.xls Chart 3" xfId="3161"/>
    <cellStyle name="m_nev.xls Chart 1" xfId="3162"/>
    <cellStyle name="m_nev.xls Chart 2" xfId="3163"/>
    <cellStyle name="m_nev.xls Chart 3" xfId="3164"/>
    <cellStyle name="m_OEI.xls Chart 1" xfId="3165"/>
    <cellStyle name="m_OEI.xls Chart 2" xfId="3166"/>
    <cellStyle name="m_OEI.xls Chart 3" xfId="3167"/>
    <cellStyle name="m_SPNX.xls Chart 1" xfId="3168"/>
    <cellStyle name="m_SPNX.xls Chart 2" xfId="3169"/>
    <cellStyle name="m_SPNX.xls Chart 3" xfId="3170"/>
    <cellStyle name="MACRO" xfId="3171"/>
    <cellStyle name="Main Heading" xfId="931"/>
    <cellStyle name="Main Title" xfId="3172"/>
    <cellStyle name="MAND_x000a_CHECK.COMMAND_x000e_RENAME.COMMAND_x0008_SHOW.BAR_x000b_DELETE.MENU_x000e_DELETE.COMMAND_x000e_GET.CHA" xfId="3173"/>
    <cellStyle name="Milliers [0]_Basis" xfId="3174"/>
    <cellStyle name="Milliers_Basis" xfId="3175"/>
    <cellStyle name="million" xfId="3176"/>
    <cellStyle name="Millions" xfId="15756"/>
    <cellStyle name="mm" xfId="3177"/>
    <cellStyle name="Model" xfId="3178"/>
    <cellStyle name="Moeda [0]_K16010001" xfId="3179"/>
    <cellStyle name="Moeda_K16010001" xfId="3180"/>
    <cellStyle name="Monétaire [0]_Basis" xfId="3181"/>
    <cellStyle name="Monétaire_Basis" xfId="3182"/>
    <cellStyle name="MonthYears" xfId="3183"/>
    <cellStyle name="mult" xfId="3184"/>
    <cellStyle name="Multiple" xfId="3185"/>
    <cellStyle name="MultipleBelow" xfId="3186"/>
    <cellStyle name="Neutral 2" xfId="932"/>
    <cellStyle name="Neutral 3" xfId="18390"/>
    <cellStyle name="no dec" xfId="3187"/>
    <cellStyle name="Normal" xfId="0" builtinId="0"/>
    <cellStyle name="Normal - Style1" xfId="3188"/>
    <cellStyle name="Normal - Style1 2" xfId="3189"/>
    <cellStyle name="Normal - Style2" xfId="15757"/>
    <cellStyle name="Normal - Style3" xfId="15758"/>
    <cellStyle name="Normal - Style4" xfId="15759"/>
    <cellStyle name="Normal - Style5" xfId="15760"/>
    <cellStyle name="Normal - Style6" xfId="15761"/>
    <cellStyle name="Normal - Style7" xfId="15762"/>
    <cellStyle name="Normal - Style8" xfId="15763"/>
    <cellStyle name="Normal (0)" xfId="3190"/>
    <cellStyle name="Normal (0) U" xfId="3191"/>
    <cellStyle name="Normal (0) UD" xfId="3192"/>
    <cellStyle name="Normal (0)_Draft RIIO plan presentation template - Customer Opsx Centre V7" xfId="3193"/>
    <cellStyle name="Normal (1)" xfId="3194"/>
    <cellStyle name="Normal (2)" xfId="3195"/>
    <cellStyle name="Normal (3)" xfId="3196"/>
    <cellStyle name="Normal [0]" xfId="3197"/>
    <cellStyle name="Normal [2]" xfId="3198"/>
    <cellStyle name="Normal 10" xfId="228"/>
    <cellStyle name="Normal 11" xfId="229"/>
    <cellStyle name="Normal 11 10" xfId="3199"/>
    <cellStyle name="Normal 11 11" xfId="3200"/>
    <cellStyle name="Normal 11 12" xfId="3201"/>
    <cellStyle name="Normal 11 13" xfId="3202"/>
    <cellStyle name="Normal 11 14" xfId="3203"/>
    <cellStyle name="Normal 11 15" xfId="3204"/>
    <cellStyle name="Normal 11 16" xfId="3205"/>
    <cellStyle name="Normal 11 17" xfId="3206"/>
    <cellStyle name="Normal 11 18" xfId="3207"/>
    <cellStyle name="Normal 11 19" xfId="3208"/>
    <cellStyle name="Normal 11 2" xfId="230"/>
    <cellStyle name="Normal 11 2 10" xfId="3209"/>
    <cellStyle name="Normal 11 2 11" xfId="3210"/>
    <cellStyle name="Normal 11 2 12" xfId="3211"/>
    <cellStyle name="Normal 11 2 13" xfId="3212"/>
    <cellStyle name="Normal 11 2 14" xfId="3213"/>
    <cellStyle name="Normal 11 2 15" xfId="3214"/>
    <cellStyle name="Normal 11 2 16" xfId="3215"/>
    <cellStyle name="Normal 11 2 17" xfId="3216"/>
    <cellStyle name="Normal 11 2 18" xfId="18391"/>
    <cellStyle name="Normal 11 2 19" xfId="18392"/>
    <cellStyle name="Normal 11 2 2" xfId="933"/>
    <cellStyle name="Normal 11 2 2 10" xfId="3217"/>
    <cellStyle name="Normal 11 2 2 11" xfId="3218"/>
    <cellStyle name="Normal 11 2 2 12" xfId="3219"/>
    <cellStyle name="Normal 11 2 2 13" xfId="3220"/>
    <cellStyle name="Normal 11 2 2 14" xfId="3221"/>
    <cellStyle name="Normal 11 2 2 15" xfId="3222"/>
    <cellStyle name="Normal 11 2 2 16" xfId="18393"/>
    <cellStyle name="Normal 11 2 2 17" xfId="18394"/>
    <cellStyle name="Normal 11 2 2 18" xfId="18395"/>
    <cellStyle name="Normal 11 2 2 19" xfId="18396"/>
    <cellStyle name="Normal 11 2 2 2" xfId="934"/>
    <cellStyle name="Normal 11 2 2 2 10" xfId="3223"/>
    <cellStyle name="Normal 11 2 2 2 11" xfId="3224"/>
    <cellStyle name="Normal 11 2 2 2 12" xfId="3225"/>
    <cellStyle name="Normal 11 2 2 2 13" xfId="3226"/>
    <cellStyle name="Normal 11 2 2 2 14" xfId="3227"/>
    <cellStyle name="Normal 11 2 2 2 15" xfId="18397"/>
    <cellStyle name="Normal 11 2 2 2 16" xfId="18398"/>
    <cellStyle name="Normal 11 2 2 2 17" xfId="18399"/>
    <cellStyle name="Normal 11 2 2 2 18" xfId="18400"/>
    <cellStyle name="Normal 11 2 2 2 19" xfId="18401"/>
    <cellStyle name="Normal 11 2 2 2 2" xfId="935"/>
    <cellStyle name="Normal 11 2 2 2 2 10" xfId="3228"/>
    <cellStyle name="Normal 11 2 2 2 2 11" xfId="3229"/>
    <cellStyle name="Normal 11 2 2 2 2 12" xfId="3230"/>
    <cellStyle name="Normal 11 2 2 2 2 13" xfId="3231"/>
    <cellStyle name="Normal 11 2 2 2 2 2" xfId="3232"/>
    <cellStyle name="Normal 11 2 2 2 2 3" xfId="3233"/>
    <cellStyle name="Normal 11 2 2 2 2 4" xfId="3234"/>
    <cellStyle name="Normal 11 2 2 2 2 5" xfId="3235"/>
    <cellStyle name="Normal 11 2 2 2 2 6" xfId="3236"/>
    <cellStyle name="Normal 11 2 2 2 2 7" xfId="3237"/>
    <cellStyle name="Normal 11 2 2 2 2 8" xfId="3238"/>
    <cellStyle name="Normal 11 2 2 2 2 9" xfId="3239"/>
    <cellStyle name="Normal 11 2 2 2 20" xfId="18402"/>
    <cellStyle name="Normal 11 2 2 2 21" xfId="18403"/>
    <cellStyle name="Normal 11 2 2 2 3" xfId="3240"/>
    <cellStyle name="Normal 11 2 2 2 4" xfId="3241"/>
    <cellStyle name="Normal 11 2 2 2 5" xfId="3242"/>
    <cellStyle name="Normal 11 2 2 2 6" xfId="3243"/>
    <cellStyle name="Normal 11 2 2 2 7" xfId="3244"/>
    <cellStyle name="Normal 11 2 2 2 8" xfId="3245"/>
    <cellStyle name="Normal 11 2 2 2 9" xfId="3246"/>
    <cellStyle name="Normal 11 2 2 20" xfId="18404"/>
    <cellStyle name="Normal 11 2 2 21" xfId="18405"/>
    <cellStyle name="Normal 11 2 2 22" xfId="18406"/>
    <cellStyle name="Normal 11 2 2 3" xfId="936"/>
    <cellStyle name="Normal 11 2 2 3 10" xfId="3247"/>
    <cellStyle name="Normal 11 2 2 3 11" xfId="3248"/>
    <cellStyle name="Normal 11 2 2 3 12" xfId="3249"/>
    <cellStyle name="Normal 11 2 2 3 13" xfId="3250"/>
    <cellStyle name="Normal 11 2 2 3 2" xfId="3251"/>
    <cellStyle name="Normal 11 2 2 3 3" xfId="3252"/>
    <cellStyle name="Normal 11 2 2 3 4" xfId="3253"/>
    <cellStyle name="Normal 11 2 2 3 5" xfId="3254"/>
    <cellStyle name="Normal 11 2 2 3 6" xfId="3255"/>
    <cellStyle name="Normal 11 2 2 3 7" xfId="3256"/>
    <cellStyle name="Normal 11 2 2 3 8" xfId="3257"/>
    <cellStyle name="Normal 11 2 2 3 9" xfId="3258"/>
    <cellStyle name="Normal 11 2 2 4" xfId="3259"/>
    <cellStyle name="Normal 11 2 2 5" xfId="3260"/>
    <cellStyle name="Normal 11 2 2 6" xfId="3261"/>
    <cellStyle name="Normal 11 2 2 7" xfId="3262"/>
    <cellStyle name="Normal 11 2 2 8" xfId="3263"/>
    <cellStyle name="Normal 11 2 2 9" xfId="3264"/>
    <cellStyle name="Normal 11 2 2_4 28 1_Asst_Health_Crit_AllTO_RIIO_20110714pm" xfId="15566"/>
    <cellStyle name="Normal 11 2 20" xfId="18407"/>
    <cellStyle name="Normal 11 2 21" xfId="18408"/>
    <cellStyle name="Normal 11 2 22" xfId="18409"/>
    <cellStyle name="Normal 11 2 23" xfId="18410"/>
    <cellStyle name="Normal 11 2 24" xfId="18411"/>
    <cellStyle name="Normal 11 2 25" xfId="41917"/>
    <cellStyle name="Normal 11 2 26" xfId="41918"/>
    <cellStyle name="Normal 11 2 26 2" xfId="41968"/>
    <cellStyle name="Normal 11 2 3" xfId="937"/>
    <cellStyle name="Normal 11 2 3 10" xfId="3265"/>
    <cellStyle name="Normal 11 2 3 11" xfId="3266"/>
    <cellStyle name="Normal 11 2 3 12" xfId="3267"/>
    <cellStyle name="Normal 11 2 3 13" xfId="3268"/>
    <cellStyle name="Normal 11 2 3 14" xfId="3269"/>
    <cellStyle name="Normal 11 2 3 15" xfId="18412"/>
    <cellStyle name="Normal 11 2 3 16" xfId="18413"/>
    <cellStyle name="Normal 11 2 3 17" xfId="18414"/>
    <cellStyle name="Normal 11 2 3 18" xfId="18415"/>
    <cellStyle name="Normal 11 2 3 19" xfId="18416"/>
    <cellStyle name="Normal 11 2 3 2" xfId="938"/>
    <cellStyle name="Normal 11 2 3 2 10" xfId="3270"/>
    <cellStyle name="Normal 11 2 3 2 11" xfId="3271"/>
    <cellStyle name="Normal 11 2 3 2 12" xfId="3272"/>
    <cellStyle name="Normal 11 2 3 2 13" xfId="3273"/>
    <cellStyle name="Normal 11 2 3 2 2" xfId="3274"/>
    <cellStyle name="Normal 11 2 3 2 3" xfId="3275"/>
    <cellStyle name="Normal 11 2 3 2 4" xfId="3276"/>
    <cellStyle name="Normal 11 2 3 2 5" xfId="3277"/>
    <cellStyle name="Normal 11 2 3 2 6" xfId="3278"/>
    <cellStyle name="Normal 11 2 3 2 7" xfId="3279"/>
    <cellStyle name="Normal 11 2 3 2 8" xfId="3280"/>
    <cellStyle name="Normal 11 2 3 2 9" xfId="3281"/>
    <cellStyle name="Normal 11 2 3 20" xfId="18417"/>
    <cellStyle name="Normal 11 2 3 21" xfId="18418"/>
    <cellStyle name="Normal 11 2 3 3" xfId="3282"/>
    <cellStyle name="Normal 11 2 3 4" xfId="3283"/>
    <cellStyle name="Normal 11 2 3 5" xfId="3284"/>
    <cellStyle name="Normal 11 2 3 6" xfId="3285"/>
    <cellStyle name="Normal 11 2 3 7" xfId="3286"/>
    <cellStyle name="Normal 11 2 3 8" xfId="3287"/>
    <cellStyle name="Normal 11 2 3 9" xfId="3288"/>
    <cellStyle name="Normal 11 2 4" xfId="939"/>
    <cellStyle name="Normal 11 2 4 10" xfId="3289"/>
    <cellStyle name="Normal 11 2 4 11" xfId="3290"/>
    <cellStyle name="Normal 11 2 4 12" xfId="3291"/>
    <cellStyle name="Normal 11 2 4 13" xfId="3292"/>
    <cellStyle name="Normal 11 2 4 2" xfId="3293"/>
    <cellStyle name="Normal 11 2 4 3" xfId="3294"/>
    <cellStyle name="Normal 11 2 4 4" xfId="3295"/>
    <cellStyle name="Normal 11 2 4 5" xfId="3296"/>
    <cellStyle name="Normal 11 2 4 6" xfId="3297"/>
    <cellStyle name="Normal 11 2 4 7" xfId="3298"/>
    <cellStyle name="Normal 11 2 4 8" xfId="3299"/>
    <cellStyle name="Normal 11 2 4 9" xfId="3300"/>
    <cellStyle name="Normal 11 2 5" xfId="3301"/>
    <cellStyle name="Normal 11 2 6" xfId="3302"/>
    <cellStyle name="Normal 11 2 7" xfId="3303"/>
    <cellStyle name="Normal 11 2 8" xfId="3304"/>
    <cellStyle name="Normal 11 2 9" xfId="3305"/>
    <cellStyle name="Normal 11 2_4 28 1_Asst_Health_Crit_AllTO_RIIO_20110714pm" xfId="15567"/>
    <cellStyle name="Normal 11 20" xfId="18419"/>
    <cellStyle name="Normal 11 21" xfId="18420"/>
    <cellStyle name="Normal 11 22" xfId="18421"/>
    <cellStyle name="Normal 11 23" xfId="18422"/>
    <cellStyle name="Normal 11 24" xfId="18423"/>
    <cellStyle name="Normal 11 25" xfId="18424"/>
    <cellStyle name="Normal 11 3" xfId="940"/>
    <cellStyle name="Normal 11 3 10" xfId="3306"/>
    <cellStyle name="Normal 11 3 11" xfId="3307"/>
    <cellStyle name="Normal 11 3 12" xfId="3308"/>
    <cellStyle name="Normal 11 3 13" xfId="3309"/>
    <cellStyle name="Normal 11 3 14" xfId="3310"/>
    <cellStyle name="Normal 11 3 15" xfId="3311"/>
    <cellStyle name="Normal 11 3 16" xfId="18425"/>
    <cellStyle name="Normal 11 3 17" xfId="18426"/>
    <cellStyle name="Normal 11 3 18" xfId="18427"/>
    <cellStyle name="Normal 11 3 19" xfId="18428"/>
    <cellStyle name="Normal 11 3 2" xfId="941"/>
    <cellStyle name="Normal 11 3 2 10" xfId="3312"/>
    <cellStyle name="Normal 11 3 2 11" xfId="3313"/>
    <cellStyle name="Normal 11 3 2 12" xfId="3314"/>
    <cellStyle name="Normal 11 3 2 13" xfId="3315"/>
    <cellStyle name="Normal 11 3 2 14" xfId="3316"/>
    <cellStyle name="Normal 11 3 2 15" xfId="18429"/>
    <cellStyle name="Normal 11 3 2 16" xfId="18430"/>
    <cellStyle name="Normal 11 3 2 17" xfId="18431"/>
    <cellStyle name="Normal 11 3 2 18" xfId="18432"/>
    <cellStyle name="Normal 11 3 2 19" xfId="18433"/>
    <cellStyle name="Normal 11 3 2 2" xfId="942"/>
    <cellStyle name="Normal 11 3 2 2 10" xfId="3317"/>
    <cellStyle name="Normal 11 3 2 2 11" xfId="3318"/>
    <cellStyle name="Normal 11 3 2 2 12" xfId="3319"/>
    <cellStyle name="Normal 11 3 2 2 13" xfId="3320"/>
    <cellStyle name="Normal 11 3 2 2 2" xfId="3321"/>
    <cellStyle name="Normal 11 3 2 2 3" xfId="3322"/>
    <cellStyle name="Normal 11 3 2 2 4" xfId="3323"/>
    <cellStyle name="Normal 11 3 2 2 5" xfId="3324"/>
    <cellStyle name="Normal 11 3 2 2 6" xfId="3325"/>
    <cellStyle name="Normal 11 3 2 2 7" xfId="3326"/>
    <cellStyle name="Normal 11 3 2 2 8" xfId="3327"/>
    <cellStyle name="Normal 11 3 2 2 9" xfId="3328"/>
    <cellStyle name="Normal 11 3 2 20" xfId="18434"/>
    <cellStyle name="Normal 11 3 2 21" xfId="18435"/>
    <cellStyle name="Normal 11 3 2 3" xfId="3329"/>
    <cellStyle name="Normal 11 3 2 4" xfId="3330"/>
    <cellStyle name="Normal 11 3 2 5" xfId="3331"/>
    <cellStyle name="Normal 11 3 2 6" xfId="3332"/>
    <cellStyle name="Normal 11 3 2 7" xfId="3333"/>
    <cellStyle name="Normal 11 3 2 8" xfId="3334"/>
    <cellStyle name="Normal 11 3 2 9" xfId="3335"/>
    <cellStyle name="Normal 11 3 20" xfId="18436"/>
    <cellStyle name="Normal 11 3 21" xfId="18437"/>
    <cellStyle name="Normal 11 3 22" xfId="18438"/>
    <cellStyle name="Normal 11 3 3" xfId="943"/>
    <cellStyle name="Normal 11 3 3 10" xfId="3336"/>
    <cellStyle name="Normal 11 3 3 11" xfId="3337"/>
    <cellStyle name="Normal 11 3 3 12" xfId="3338"/>
    <cellStyle name="Normal 11 3 3 13" xfId="3339"/>
    <cellStyle name="Normal 11 3 3 2" xfId="3340"/>
    <cellStyle name="Normal 11 3 3 3" xfId="3341"/>
    <cellStyle name="Normal 11 3 3 4" xfId="3342"/>
    <cellStyle name="Normal 11 3 3 5" xfId="3343"/>
    <cellStyle name="Normal 11 3 3 6" xfId="3344"/>
    <cellStyle name="Normal 11 3 3 7" xfId="3345"/>
    <cellStyle name="Normal 11 3 3 8" xfId="3346"/>
    <cellStyle name="Normal 11 3 3 9" xfId="3347"/>
    <cellStyle name="Normal 11 3 4" xfId="3348"/>
    <cellStyle name="Normal 11 3 5" xfId="3349"/>
    <cellStyle name="Normal 11 3 6" xfId="3350"/>
    <cellStyle name="Normal 11 3 7" xfId="3351"/>
    <cellStyle name="Normal 11 3 8" xfId="3352"/>
    <cellStyle name="Normal 11 3 9" xfId="3353"/>
    <cellStyle name="Normal 11 3_4 28 1_Asst_Health_Crit_AllTO_RIIO_20110714pm" xfId="15568"/>
    <cellStyle name="Normal 11 4" xfId="944"/>
    <cellStyle name="Normal 11 4 10" xfId="3354"/>
    <cellStyle name="Normal 11 4 11" xfId="3355"/>
    <cellStyle name="Normal 11 4 12" xfId="3356"/>
    <cellStyle name="Normal 11 4 13" xfId="3357"/>
    <cellStyle name="Normal 11 4 14" xfId="3358"/>
    <cellStyle name="Normal 11 4 15" xfId="18439"/>
    <cellStyle name="Normal 11 4 16" xfId="18440"/>
    <cellStyle name="Normal 11 4 17" xfId="18441"/>
    <cellStyle name="Normal 11 4 18" xfId="18442"/>
    <cellStyle name="Normal 11 4 19" xfId="18443"/>
    <cellStyle name="Normal 11 4 2" xfId="945"/>
    <cellStyle name="Normal 11 4 2 10" xfId="3359"/>
    <cellStyle name="Normal 11 4 2 11" xfId="3360"/>
    <cellStyle name="Normal 11 4 2 12" xfId="3361"/>
    <cellStyle name="Normal 11 4 2 13" xfId="3362"/>
    <cellStyle name="Normal 11 4 2 2" xfId="3363"/>
    <cellStyle name="Normal 11 4 2 3" xfId="3364"/>
    <cellStyle name="Normal 11 4 2 4" xfId="3365"/>
    <cellStyle name="Normal 11 4 2 5" xfId="3366"/>
    <cellStyle name="Normal 11 4 2 6" xfId="3367"/>
    <cellStyle name="Normal 11 4 2 7" xfId="3368"/>
    <cellStyle name="Normal 11 4 2 8" xfId="3369"/>
    <cellStyle name="Normal 11 4 2 9" xfId="3370"/>
    <cellStyle name="Normal 11 4 20" xfId="18444"/>
    <cellStyle name="Normal 11 4 21" xfId="18445"/>
    <cellStyle name="Normal 11 4 3" xfId="3371"/>
    <cellStyle name="Normal 11 4 4" xfId="3372"/>
    <cellStyle name="Normal 11 4 5" xfId="3373"/>
    <cellStyle name="Normal 11 4 6" xfId="3374"/>
    <cellStyle name="Normal 11 4 7" xfId="3375"/>
    <cellStyle name="Normal 11 4 8" xfId="3376"/>
    <cellStyle name="Normal 11 4 9" xfId="3377"/>
    <cellStyle name="Normal 11 5" xfId="946"/>
    <cellStyle name="Normal 11 5 10" xfId="3378"/>
    <cellStyle name="Normal 11 5 11" xfId="3379"/>
    <cellStyle name="Normal 11 5 12" xfId="3380"/>
    <cellStyle name="Normal 11 5 13" xfId="3381"/>
    <cellStyle name="Normal 11 5 14" xfId="3382"/>
    <cellStyle name="Normal 11 5 2" xfId="947"/>
    <cellStyle name="Normal 11 5 2 10" xfId="3383"/>
    <cellStyle name="Normal 11 5 2 11" xfId="3384"/>
    <cellStyle name="Normal 11 5 2 12" xfId="3385"/>
    <cellStyle name="Normal 11 5 2 13" xfId="3386"/>
    <cellStyle name="Normal 11 5 2 2" xfId="3387"/>
    <cellStyle name="Normal 11 5 2 3" xfId="3388"/>
    <cellStyle name="Normal 11 5 2 4" xfId="3389"/>
    <cellStyle name="Normal 11 5 2 5" xfId="3390"/>
    <cellStyle name="Normal 11 5 2 6" xfId="3391"/>
    <cellStyle name="Normal 11 5 2 7" xfId="3392"/>
    <cellStyle name="Normal 11 5 2 8" xfId="3393"/>
    <cellStyle name="Normal 11 5 2 9" xfId="3394"/>
    <cellStyle name="Normal 11 5 3" xfId="3395"/>
    <cellStyle name="Normal 11 5 4" xfId="3396"/>
    <cellStyle name="Normal 11 5 5" xfId="3397"/>
    <cellStyle name="Normal 11 5 6" xfId="3398"/>
    <cellStyle name="Normal 11 5 7" xfId="3399"/>
    <cellStyle name="Normal 11 5 8" xfId="3400"/>
    <cellStyle name="Normal 11 5 9" xfId="3401"/>
    <cellStyle name="Normal 11 6" xfId="948"/>
    <cellStyle name="Normal 11 6 10" xfId="3402"/>
    <cellStyle name="Normal 11 6 11" xfId="3403"/>
    <cellStyle name="Normal 11 6 12" xfId="3404"/>
    <cellStyle name="Normal 11 6 13" xfId="3405"/>
    <cellStyle name="Normal 11 6 2" xfId="3406"/>
    <cellStyle name="Normal 11 6 3" xfId="3407"/>
    <cellStyle name="Normal 11 6 4" xfId="3408"/>
    <cellStyle name="Normal 11 6 5" xfId="3409"/>
    <cellStyle name="Normal 11 6 6" xfId="3410"/>
    <cellStyle name="Normal 11 6 7" xfId="3411"/>
    <cellStyle name="Normal 11 6 8" xfId="3412"/>
    <cellStyle name="Normal 11 6 9" xfId="3413"/>
    <cellStyle name="Normal 11 7" xfId="334"/>
    <cellStyle name="Normal 11 7 2" xfId="15722"/>
    <cellStyle name="Normal 11 7 2 2" xfId="41856"/>
    <cellStyle name="Normal 11 8" xfId="3414"/>
    <cellStyle name="Normal 11 9" xfId="3415"/>
    <cellStyle name="Normal 11_1.3s Accounting C Costs Scots" xfId="949"/>
    <cellStyle name="Normal 12" xfId="231"/>
    <cellStyle name="Normal 12 10" xfId="3416"/>
    <cellStyle name="Normal 12 11" xfId="3417"/>
    <cellStyle name="Normal 12 12" xfId="3418"/>
    <cellStyle name="Normal 12 13" xfId="3419"/>
    <cellStyle name="Normal 12 14" xfId="3420"/>
    <cellStyle name="Normal 12 15" xfId="3421"/>
    <cellStyle name="Normal 12 16" xfId="3422"/>
    <cellStyle name="Normal 12 17" xfId="3423"/>
    <cellStyle name="Normal 12 18" xfId="3424"/>
    <cellStyle name="Normal 12 19" xfId="18446"/>
    <cellStyle name="Normal 12 2" xfId="232"/>
    <cellStyle name="Normal 12 2 10" xfId="3425"/>
    <cellStyle name="Normal 12 2 11" xfId="3426"/>
    <cellStyle name="Normal 12 2 12" xfId="3427"/>
    <cellStyle name="Normal 12 2 13" xfId="3428"/>
    <cellStyle name="Normal 12 2 14" xfId="3429"/>
    <cellStyle name="Normal 12 2 15" xfId="3430"/>
    <cellStyle name="Normal 12 2 16" xfId="3431"/>
    <cellStyle name="Normal 12 2 17" xfId="3432"/>
    <cellStyle name="Normal 12 2 18" xfId="3433"/>
    <cellStyle name="Normal 12 2 19" xfId="18447"/>
    <cellStyle name="Normal 12 2 2" xfId="950"/>
    <cellStyle name="Normal 12 2 2 10" xfId="3434"/>
    <cellStyle name="Normal 12 2 2 11" xfId="3435"/>
    <cellStyle name="Normal 12 2 2 12" xfId="3436"/>
    <cellStyle name="Normal 12 2 2 13" xfId="3437"/>
    <cellStyle name="Normal 12 2 2 14" xfId="3438"/>
    <cellStyle name="Normal 12 2 2 15" xfId="3439"/>
    <cellStyle name="Normal 12 2 2 2" xfId="951"/>
    <cellStyle name="Normal 12 2 2 2 10" xfId="3440"/>
    <cellStyle name="Normal 12 2 2 2 11" xfId="3441"/>
    <cellStyle name="Normal 12 2 2 2 12" xfId="3442"/>
    <cellStyle name="Normal 12 2 2 2 13" xfId="3443"/>
    <cellStyle name="Normal 12 2 2 2 14" xfId="3444"/>
    <cellStyle name="Normal 12 2 2 2 15" xfId="18448"/>
    <cellStyle name="Normal 12 2 2 2 16" xfId="18449"/>
    <cellStyle name="Normal 12 2 2 2 17" xfId="18450"/>
    <cellStyle name="Normal 12 2 2 2 18" xfId="18451"/>
    <cellStyle name="Normal 12 2 2 2 19" xfId="18452"/>
    <cellStyle name="Normal 12 2 2 2 2" xfId="952"/>
    <cellStyle name="Normal 12 2 2 2 2 10" xfId="3445"/>
    <cellStyle name="Normal 12 2 2 2 2 11" xfId="3446"/>
    <cellStyle name="Normal 12 2 2 2 2 12" xfId="3447"/>
    <cellStyle name="Normal 12 2 2 2 2 13" xfId="3448"/>
    <cellStyle name="Normal 12 2 2 2 2 2" xfId="3449"/>
    <cellStyle name="Normal 12 2 2 2 2 3" xfId="3450"/>
    <cellStyle name="Normal 12 2 2 2 2 4" xfId="3451"/>
    <cellStyle name="Normal 12 2 2 2 2 5" xfId="3452"/>
    <cellStyle name="Normal 12 2 2 2 2 6" xfId="3453"/>
    <cellStyle name="Normal 12 2 2 2 2 7" xfId="3454"/>
    <cellStyle name="Normal 12 2 2 2 2 8" xfId="3455"/>
    <cellStyle name="Normal 12 2 2 2 2 9" xfId="3456"/>
    <cellStyle name="Normal 12 2 2 2 20" xfId="18453"/>
    <cellStyle name="Normal 12 2 2 2 21" xfId="18454"/>
    <cellStyle name="Normal 12 2 2 2 3" xfId="3457"/>
    <cellStyle name="Normal 12 2 2 2 4" xfId="3458"/>
    <cellStyle name="Normal 12 2 2 2 5" xfId="3459"/>
    <cellStyle name="Normal 12 2 2 2 6" xfId="3460"/>
    <cellStyle name="Normal 12 2 2 2 7" xfId="3461"/>
    <cellStyle name="Normal 12 2 2 2 8" xfId="3462"/>
    <cellStyle name="Normal 12 2 2 2 9" xfId="3463"/>
    <cellStyle name="Normal 12 2 2 3" xfId="953"/>
    <cellStyle name="Normal 12 2 2 3 10" xfId="3464"/>
    <cellStyle name="Normal 12 2 2 3 11" xfId="3465"/>
    <cellStyle name="Normal 12 2 2 3 12" xfId="3466"/>
    <cellStyle name="Normal 12 2 2 3 13" xfId="3467"/>
    <cellStyle name="Normal 12 2 2 3 2" xfId="3468"/>
    <cellStyle name="Normal 12 2 2 3 3" xfId="3469"/>
    <cellStyle name="Normal 12 2 2 3 4" xfId="3470"/>
    <cellStyle name="Normal 12 2 2 3 5" xfId="3471"/>
    <cellStyle name="Normal 12 2 2 3 6" xfId="3472"/>
    <cellStyle name="Normal 12 2 2 3 7" xfId="3473"/>
    <cellStyle name="Normal 12 2 2 3 8" xfId="3474"/>
    <cellStyle name="Normal 12 2 2 3 9" xfId="3475"/>
    <cellStyle name="Normal 12 2 2 4" xfId="3476"/>
    <cellStyle name="Normal 12 2 2 5" xfId="3477"/>
    <cellStyle name="Normal 12 2 2 6" xfId="3478"/>
    <cellStyle name="Normal 12 2 2 7" xfId="3479"/>
    <cellStyle name="Normal 12 2 2 8" xfId="3480"/>
    <cellStyle name="Normal 12 2 2 9" xfId="3481"/>
    <cellStyle name="Normal 12 2 2_4 28 1_Asst_Health_Crit_AllTO_RIIO_20110714pm" xfId="15569"/>
    <cellStyle name="Normal 12 2 20" xfId="18455"/>
    <cellStyle name="Normal 12 2 21" xfId="18456"/>
    <cellStyle name="Normal 12 2 22" xfId="18457"/>
    <cellStyle name="Normal 12 2 23" xfId="18458"/>
    <cellStyle name="Normal 12 2 24" xfId="18459"/>
    <cellStyle name="Normal 12 2 3" xfId="954"/>
    <cellStyle name="Normal 12 2 3 10" xfId="3482"/>
    <cellStyle name="Normal 12 2 3 11" xfId="3483"/>
    <cellStyle name="Normal 12 2 3 12" xfId="3484"/>
    <cellStyle name="Normal 12 2 3 13" xfId="3485"/>
    <cellStyle name="Normal 12 2 3 14" xfId="3486"/>
    <cellStyle name="Normal 12 2 3 15" xfId="18460"/>
    <cellStyle name="Normal 12 2 3 16" xfId="18461"/>
    <cellStyle name="Normal 12 2 3 17" xfId="18462"/>
    <cellStyle name="Normal 12 2 3 18" xfId="18463"/>
    <cellStyle name="Normal 12 2 3 19" xfId="18464"/>
    <cellStyle name="Normal 12 2 3 2" xfId="955"/>
    <cellStyle name="Normal 12 2 3 2 10" xfId="3487"/>
    <cellStyle name="Normal 12 2 3 2 11" xfId="3488"/>
    <cellStyle name="Normal 12 2 3 2 12" xfId="3489"/>
    <cellStyle name="Normal 12 2 3 2 13" xfId="3490"/>
    <cellStyle name="Normal 12 2 3 2 2" xfId="3491"/>
    <cellStyle name="Normal 12 2 3 2 3" xfId="3492"/>
    <cellStyle name="Normal 12 2 3 2 4" xfId="3493"/>
    <cellStyle name="Normal 12 2 3 2 5" xfId="3494"/>
    <cellStyle name="Normal 12 2 3 2 6" xfId="3495"/>
    <cellStyle name="Normal 12 2 3 2 7" xfId="3496"/>
    <cellStyle name="Normal 12 2 3 2 8" xfId="3497"/>
    <cellStyle name="Normal 12 2 3 2 9" xfId="3498"/>
    <cellStyle name="Normal 12 2 3 20" xfId="18465"/>
    <cellStyle name="Normal 12 2 3 21" xfId="18466"/>
    <cellStyle name="Normal 12 2 3 3" xfId="3499"/>
    <cellStyle name="Normal 12 2 3 4" xfId="3500"/>
    <cellStyle name="Normal 12 2 3 5" xfId="3501"/>
    <cellStyle name="Normal 12 2 3 6" xfId="3502"/>
    <cellStyle name="Normal 12 2 3 7" xfId="3503"/>
    <cellStyle name="Normal 12 2 3 8" xfId="3504"/>
    <cellStyle name="Normal 12 2 3 9" xfId="3505"/>
    <cellStyle name="Normal 12 2 4" xfId="956"/>
    <cellStyle name="Normal 12 2 4 10" xfId="3506"/>
    <cellStyle name="Normal 12 2 4 11" xfId="3507"/>
    <cellStyle name="Normal 12 2 4 12" xfId="3508"/>
    <cellStyle name="Normal 12 2 4 13" xfId="3509"/>
    <cellStyle name="Normal 12 2 4 14" xfId="3510"/>
    <cellStyle name="Normal 12 2 4 2" xfId="957"/>
    <cellStyle name="Normal 12 2 4 2 10" xfId="3511"/>
    <cellStyle name="Normal 12 2 4 2 11" xfId="3512"/>
    <cellStyle name="Normal 12 2 4 2 12" xfId="3513"/>
    <cellStyle name="Normal 12 2 4 2 13" xfId="3514"/>
    <cellStyle name="Normal 12 2 4 2 2" xfId="3515"/>
    <cellStyle name="Normal 12 2 4 2 3" xfId="3516"/>
    <cellStyle name="Normal 12 2 4 2 4" xfId="3517"/>
    <cellStyle name="Normal 12 2 4 2 5" xfId="3518"/>
    <cellStyle name="Normal 12 2 4 2 6" xfId="3519"/>
    <cellStyle name="Normal 12 2 4 2 7" xfId="3520"/>
    <cellStyle name="Normal 12 2 4 2 8" xfId="3521"/>
    <cellStyle name="Normal 12 2 4 2 9" xfId="3522"/>
    <cellStyle name="Normal 12 2 4 3" xfId="3523"/>
    <cellStyle name="Normal 12 2 4 4" xfId="3524"/>
    <cellStyle name="Normal 12 2 4 5" xfId="3525"/>
    <cellStyle name="Normal 12 2 4 6" xfId="3526"/>
    <cellStyle name="Normal 12 2 4 7" xfId="3527"/>
    <cellStyle name="Normal 12 2 4 8" xfId="3528"/>
    <cellStyle name="Normal 12 2 4 9" xfId="3529"/>
    <cellStyle name="Normal 12 2 5" xfId="958"/>
    <cellStyle name="Normal 12 2 5 10" xfId="3530"/>
    <cellStyle name="Normal 12 2 5 11" xfId="3531"/>
    <cellStyle name="Normal 12 2 5 12" xfId="3532"/>
    <cellStyle name="Normal 12 2 5 13" xfId="3533"/>
    <cellStyle name="Normal 12 2 5 2" xfId="3534"/>
    <cellStyle name="Normal 12 2 5 3" xfId="3535"/>
    <cellStyle name="Normal 12 2 5 4" xfId="3536"/>
    <cellStyle name="Normal 12 2 5 5" xfId="3537"/>
    <cellStyle name="Normal 12 2 5 6" xfId="3538"/>
    <cellStyle name="Normal 12 2 5 7" xfId="3539"/>
    <cellStyle name="Normal 12 2 5 8" xfId="3540"/>
    <cellStyle name="Normal 12 2 5 9" xfId="3541"/>
    <cellStyle name="Normal 12 2 6" xfId="3542"/>
    <cellStyle name="Normal 12 2 7" xfId="3543"/>
    <cellStyle name="Normal 12 2 8" xfId="3544"/>
    <cellStyle name="Normal 12 2 9" xfId="3545"/>
    <cellStyle name="Normal 12 2_4 28 1_Asst_Health_Crit_AllTO_RIIO_20110714pm" xfId="15570"/>
    <cellStyle name="Normal 12 20" xfId="18467"/>
    <cellStyle name="Normal 12 21" xfId="18468"/>
    <cellStyle name="Normal 12 22" xfId="18469"/>
    <cellStyle name="Normal 12 23" xfId="18470"/>
    <cellStyle name="Normal 12 24" xfId="18471"/>
    <cellStyle name="Normal 12 25" xfId="18472"/>
    <cellStyle name="Normal 12 3" xfId="959"/>
    <cellStyle name="Normal 12 3 10" xfId="3546"/>
    <cellStyle name="Normal 12 3 11" xfId="3547"/>
    <cellStyle name="Normal 12 3 12" xfId="3548"/>
    <cellStyle name="Normal 12 3 13" xfId="3549"/>
    <cellStyle name="Normal 12 3 14" xfId="3550"/>
    <cellStyle name="Normal 12 3 15" xfId="3551"/>
    <cellStyle name="Normal 12 3 16" xfId="18473"/>
    <cellStyle name="Normal 12 3 17" xfId="18474"/>
    <cellStyle name="Normal 12 3 18" xfId="18475"/>
    <cellStyle name="Normal 12 3 19" xfId="18476"/>
    <cellStyle name="Normal 12 3 2" xfId="960"/>
    <cellStyle name="Normal 12 3 2 10" xfId="3552"/>
    <cellStyle name="Normal 12 3 2 11" xfId="3553"/>
    <cellStyle name="Normal 12 3 2 12" xfId="3554"/>
    <cellStyle name="Normal 12 3 2 13" xfId="3555"/>
    <cellStyle name="Normal 12 3 2 14" xfId="3556"/>
    <cellStyle name="Normal 12 3 2 15" xfId="18477"/>
    <cellStyle name="Normal 12 3 2 16" xfId="18478"/>
    <cellStyle name="Normal 12 3 2 17" xfId="18479"/>
    <cellStyle name="Normal 12 3 2 18" xfId="18480"/>
    <cellStyle name="Normal 12 3 2 19" xfId="18481"/>
    <cellStyle name="Normal 12 3 2 2" xfId="961"/>
    <cellStyle name="Normal 12 3 2 2 10" xfId="3557"/>
    <cellStyle name="Normal 12 3 2 2 11" xfId="3558"/>
    <cellStyle name="Normal 12 3 2 2 12" xfId="3559"/>
    <cellStyle name="Normal 12 3 2 2 13" xfId="3560"/>
    <cellStyle name="Normal 12 3 2 2 2" xfId="3561"/>
    <cellStyle name="Normal 12 3 2 2 3" xfId="3562"/>
    <cellStyle name="Normal 12 3 2 2 4" xfId="3563"/>
    <cellStyle name="Normal 12 3 2 2 5" xfId="3564"/>
    <cellStyle name="Normal 12 3 2 2 6" xfId="3565"/>
    <cellStyle name="Normal 12 3 2 2 7" xfId="3566"/>
    <cellStyle name="Normal 12 3 2 2 8" xfId="3567"/>
    <cellStyle name="Normal 12 3 2 2 9" xfId="3568"/>
    <cellStyle name="Normal 12 3 2 20" xfId="18482"/>
    <cellStyle name="Normal 12 3 2 21" xfId="18483"/>
    <cellStyle name="Normal 12 3 2 3" xfId="3569"/>
    <cellStyle name="Normal 12 3 2 4" xfId="3570"/>
    <cellStyle name="Normal 12 3 2 5" xfId="3571"/>
    <cellStyle name="Normal 12 3 2 6" xfId="3572"/>
    <cellStyle name="Normal 12 3 2 7" xfId="3573"/>
    <cellStyle name="Normal 12 3 2 8" xfId="3574"/>
    <cellStyle name="Normal 12 3 2 9" xfId="3575"/>
    <cellStyle name="Normal 12 3 20" xfId="18484"/>
    <cellStyle name="Normal 12 3 21" xfId="18485"/>
    <cellStyle name="Normal 12 3 22" xfId="18486"/>
    <cellStyle name="Normal 12 3 3" xfId="962"/>
    <cellStyle name="Normal 12 3 3 10" xfId="3576"/>
    <cellStyle name="Normal 12 3 3 11" xfId="3577"/>
    <cellStyle name="Normal 12 3 3 12" xfId="3578"/>
    <cellStyle name="Normal 12 3 3 13" xfId="3579"/>
    <cellStyle name="Normal 12 3 3 2" xfId="3580"/>
    <cellStyle name="Normal 12 3 3 3" xfId="3581"/>
    <cellStyle name="Normal 12 3 3 4" xfId="3582"/>
    <cellStyle name="Normal 12 3 3 5" xfId="3583"/>
    <cellStyle name="Normal 12 3 3 6" xfId="3584"/>
    <cellStyle name="Normal 12 3 3 7" xfId="3585"/>
    <cellStyle name="Normal 12 3 3 8" xfId="3586"/>
    <cellStyle name="Normal 12 3 3 9" xfId="3587"/>
    <cellStyle name="Normal 12 3 4" xfId="3588"/>
    <cellStyle name="Normal 12 3 5" xfId="3589"/>
    <cellStyle name="Normal 12 3 6" xfId="3590"/>
    <cellStyle name="Normal 12 3 7" xfId="3591"/>
    <cellStyle name="Normal 12 3 8" xfId="3592"/>
    <cellStyle name="Normal 12 3 9" xfId="3593"/>
    <cellStyle name="Normal 12 3_4 28 1_Asst_Health_Crit_AllTO_RIIO_20110714pm" xfId="15571"/>
    <cellStyle name="Normal 12 4" xfId="963"/>
    <cellStyle name="Normal 12 4 10" xfId="3594"/>
    <cellStyle name="Normal 12 4 11" xfId="3595"/>
    <cellStyle name="Normal 12 4 12" xfId="3596"/>
    <cellStyle name="Normal 12 4 13" xfId="3597"/>
    <cellStyle name="Normal 12 4 14" xfId="3598"/>
    <cellStyle name="Normal 12 4 15" xfId="18487"/>
    <cellStyle name="Normal 12 4 16" xfId="18488"/>
    <cellStyle name="Normal 12 4 17" xfId="18489"/>
    <cellStyle name="Normal 12 4 18" xfId="18490"/>
    <cellStyle name="Normal 12 4 19" xfId="18491"/>
    <cellStyle name="Normal 12 4 2" xfId="964"/>
    <cellStyle name="Normal 12 4 2 10" xfId="3599"/>
    <cellStyle name="Normal 12 4 2 11" xfId="3600"/>
    <cellStyle name="Normal 12 4 2 12" xfId="3601"/>
    <cellStyle name="Normal 12 4 2 13" xfId="3602"/>
    <cellStyle name="Normal 12 4 2 2" xfId="3603"/>
    <cellStyle name="Normal 12 4 2 3" xfId="3604"/>
    <cellStyle name="Normal 12 4 2 4" xfId="3605"/>
    <cellStyle name="Normal 12 4 2 5" xfId="3606"/>
    <cellStyle name="Normal 12 4 2 6" xfId="3607"/>
    <cellStyle name="Normal 12 4 2 7" xfId="3608"/>
    <cellStyle name="Normal 12 4 2 8" xfId="3609"/>
    <cellStyle name="Normal 12 4 2 9" xfId="3610"/>
    <cellStyle name="Normal 12 4 20" xfId="18492"/>
    <cellStyle name="Normal 12 4 21" xfId="18493"/>
    <cellStyle name="Normal 12 4 3" xfId="3611"/>
    <cellStyle name="Normal 12 4 4" xfId="3612"/>
    <cellStyle name="Normal 12 4 5" xfId="3613"/>
    <cellStyle name="Normal 12 4 6" xfId="3614"/>
    <cellStyle name="Normal 12 4 7" xfId="3615"/>
    <cellStyle name="Normal 12 4 8" xfId="3616"/>
    <cellStyle name="Normal 12 4 9" xfId="3617"/>
    <cellStyle name="Normal 12 5" xfId="965"/>
    <cellStyle name="Normal 12 5 10" xfId="3618"/>
    <cellStyle name="Normal 12 5 11" xfId="3619"/>
    <cellStyle name="Normal 12 5 12" xfId="3620"/>
    <cellStyle name="Normal 12 5 13" xfId="3621"/>
    <cellStyle name="Normal 12 5 2" xfId="3622"/>
    <cellStyle name="Normal 12 5 3" xfId="3623"/>
    <cellStyle name="Normal 12 5 4" xfId="3624"/>
    <cellStyle name="Normal 12 5 5" xfId="3625"/>
    <cellStyle name="Normal 12 5 6" xfId="3626"/>
    <cellStyle name="Normal 12 5 7" xfId="3627"/>
    <cellStyle name="Normal 12 5 8" xfId="3628"/>
    <cellStyle name="Normal 12 5 9" xfId="3629"/>
    <cellStyle name="Normal 12 6" xfId="3630"/>
    <cellStyle name="Normal 12 7" xfId="3631"/>
    <cellStyle name="Normal 12 8" xfId="3632"/>
    <cellStyle name="Normal 12 9" xfId="3633"/>
    <cellStyle name="Normal 12_1.3s Accounting C Costs Scots" xfId="966"/>
    <cellStyle name="Normal 13" xfId="22"/>
    <cellStyle name="Normal 13 10" xfId="3634"/>
    <cellStyle name="Normal 13 11" xfId="3635"/>
    <cellStyle name="Normal 13 12" xfId="3636"/>
    <cellStyle name="Normal 13 13" xfId="3637"/>
    <cellStyle name="Normal 13 14" xfId="3638"/>
    <cellStyle name="Normal 13 15" xfId="3639"/>
    <cellStyle name="Normal 13 16" xfId="3640"/>
    <cellStyle name="Normal 13 17" xfId="3641"/>
    <cellStyle name="Normal 13 18" xfId="18494"/>
    <cellStyle name="Normal 13 19" xfId="18495"/>
    <cellStyle name="Normal 13 2" xfId="210"/>
    <cellStyle name="Normal 13 2 10" xfId="3642"/>
    <cellStyle name="Normal 13 2 11" xfId="3643"/>
    <cellStyle name="Normal 13 2 12" xfId="3644"/>
    <cellStyle name="Normal 13 2 13" xfId="3645"/>
    <cellStyle name="Normal 13 2 14" xfId="3646"/>
    <cellStyle name="Normal 13 2 15" xfId="3647"/>
    <cellStyle name="Normal 13 2 16" xfId="3648"/>
    <cellStyle name="Normal 13 2 17" xfId="17211"/>
    <cellStyle name="Normal 13 2 18" xfId="18496"/>
    <cellStyle name="Normal 13 2 19" xfId="18497"/>
    <cellStyle name="Normal 13 2 2" xfId="967"/>
    <cellStyle name="Normal 13 2 2 10" xfId="3649"/>
    <cellStyle name="Normal 13 2 2 11" xfId="3650"/>
    <cellStyle name="Normal 13 2 2 12" xfId="3651"/>
    <cellStyle name="Normal 13 2 2 13" xfId="3652"/>
    <cellStyle name="Normal 13 2 2 14" xfId="3653"/>
    <cellStyle name="Normal 13 2 2 15" xfId="3654"/>
    <cellStyle name="Normal 13 2 2 2" xfId="311"/>
    <cellStyle name="Normal 13 2 2 2 10" xfId="3655"/>
    <cellStyle name="Normal 13 2 2 2 11" xfId="3656"/>
    <cellStyle name="Normal 13 2 2 2 12" xfId="3657"/>
    <cellStyle name="Normal 13 2 2 2 13" xfId="3658"/>
    <cellStyle name="Normal 13 2 2 2 14" xfId="3659"/>
    <cellStyle name="Normal 13 2 2 2 15" xfId="15730"/>
    <cellStyle name="Normal 13 2 2 2 16" xfId="18498"/>
    <cellStyle name="Normal 13 2 2 2 17" xfId="41898"/>
    <cellStyle name="Normal 13 2 2 2 2" xfId="968"/>
    <cellStyle name="Normal 13 2 2 2 2 10" xfId="3660"/>
    <cellStyle name="Normal 13 2 2 2 2 11" xfId="3661"/>
    <cellStyle name="Normal 13 2 2 2 2 12" xfId="3662"/>
    <cellStyle name="Normal 13 2 2 2 2 13" xfId="3663"/>
    <cellStyle name="Normal 13 2 2 2 2 2" xfId="3664"/>
    <cellStyle name="Normal 13 2 2 2 2 3" xfId="3665"/>
    <cellStyle name="Normal 13 2 2 2 2 4" xfId="3666"/>
    <cellStyle name="Normal 13 2 2 2 2 5" xfId="3667"/>
    <cellStyle name="Normal 13 2 2 2 2 6" xfId="3668"/>
    <cellStyle name="Normal 13 2 2 2 2 7" xfId="3669"/>
    <cellStyle name="Normal 13 2 2 2 2 8" xfId="3670"/>
    <cellStyle name="Normal 13 2 2 2 2 9" xfId="3671"/>
    <cellStyle name="Normal 13 2 2 2 3" xfId="3672"/>
    <cellStyle name="Normal 13 2 2 2 4" xfId="3673"/>
    <cellStyle name="Normal 13 2 2 2 5" xfId="3674"/>
    <cellStyle name="Normal 13 2 2 2 6" xfId="3675"/>
    <cellStyle name="Normal 13 2 2 2 7" xfId="3676"/>
    <cellStyle name="Normal 13 2 2 2 8" xfId="3677"/>
    <cellStyle name="Normal 13 2 2 2 9" xfId="3678"/>
    <cellStyle name="Normal 13 2 2 3" xfId="969"/>
    <cellStyle name="Normal 13 2 2 3 10" xfId="3679"/>
    <cellStyle name="Normal 13 2 2 3 11" xfId="3680"/>
    <cellStyle name="Normal 13 2 2 3 12" xfId="3681"/>
    <cellStyle name="Normal 13 2 2 3 13" xfId="3682"/>
    <cellStyle name="Normal 13 2 2 3 2" xfId="3683"/>
    <cellStyle name="Normal 13 2 2 3 3" xfId="3684"/>
    <cellStyle name="Normal 13 2 2 3 4" xfId="3685"/>
    <cellStyle name="Normal 13 2 2 3 5" xfId="3686"/>
    <cellStyle name="Normal 13 2 2 3 6" xfId="3687"/>
    <cellStyle name="Normal 13 2 2 3 7" xfId="3688"/>
    <cellStyle name="Normal 13 2 2 3 8" xfId="3689"/>
    <cellStyle name="Normal 13 2 2 3 9" xfId="3690"/>
    <cellStyle name="Normal 13 2 2 4" xfId="3691"/>
    <cellStyle name="Normal 13 2 2 5" xfId="3692"/>
    <cellStyle name="Normal 13 2 2 6" xfId="3693"/>
    <cellStyle name="Normal 13 2 2 7" xfId="3694"/>
    <cellStyle name="Normal 13 2 2 8" xfId="3695"/>
    <cellStyle name="Normal 13 2 2 9" xfId="3696"/>
    <cellStyle name="Normal 13 2 20" xfId="18499"/>
    <cellStyle name="Normal 13 2 21" xfId="18500"/>
    <cellStyle name="Normal 13 2 22" xfId="18501"/>
    <cellStyle name="Normal 13 2 3" xfId="317"/>
    <cellStyle name="Normal 13 2 3 10" xfId="3697"/>
    <cellStyle name="Normal 13 2 3 11" xfId="3698"/>
    <cellStyle name="Normal 13 2 3 12" xfId="3699"/>
    <cellStyle name="Normal 13 2 3 13" xfId="3700"/>
    <cellStyle name="Normal 13 2 3 14" xfId="3701"/>
    <cellStyle name="Normal 13 2 3 15" xfId="15712"/>
    <cellStyle name="Normal 13 2 3 2" xfId="970"/>
    <cellStyle name="Normal 13 2 3 2 10" xfId="3702"/>
    <cellStyle name="Normal 13 2 3 2 11" xfId="3703"/>
    <cellStyle name="Normal 13 2 3 2 12" xfId="3704"/>
    <cellStyle name="Normal 13 2 3 2 13" xfId="3705"/>
    <cellStyle name="Normal 13 2 3 2 2" xfId="3706"/>
    <cellStyle name="Normal 13 2 3 2 3" xfId="3707"/>
    <cellStyle name="Normal 13 2 3 2 4" xfId="3708"/>
    <cellStyle name="Normal 13 2 3 2 5" xfId="3709"/>
    <cellStyle name="Normal 13 2 3 2 6" xfId="3710"/>
    <cellStyle name="Normal 13 2 3 2 7" xfId="3711"/>
    <cellStyle name="Normal 13 2 3 2 8" xfId="3712"/>
    <cellStyle name="Normal 13 2 3 2 9" xfId="3713"/>
    <cellStyle name="Normal 13 2 3 3" xfId="3714"/>
    <cellStyle name="Normal 13 2 3 4" xfId="3715"/>
    <cellStyle name="Normal 13 2 3 5" xfId="3716"/>
    <cellStyle name="Normal 13 2 3 6" xfId="3717"/>
    <cellStyle name="Normal 13 2 3 7" xfId="3718"/>
    <cellStyle name="Normal 13 2 3 8" xfId="3719"/>
    <cellStyle name="Normal 13 2 3 9" xfId="3720"/>
    <cellStyle name="Normal 13 2 4" xfId="971"/>
    <cellStyle name="Normal 13 2 4 10" xfId="3721"/>
    <cellStyle name="Normal 13 2 4 11" xfId="3722"/>
    <cellStyle name="Normal 13 2 4 12" xfId="3723"/>
    <cellStyle name="Normal 13 2 4 13" xfId="3724"/>
    <cellStyle name="Normal 13 2 4 2" xfId="3725"/>
    <cellStyle name="Normal 13 2 4 3" xfId="3726"/>
    <cellStyle name="Normal 13 2 4 4" xfId="3727"/>
    <cellStyle name="Normal 13 2 4 5" xfId="3728"/>
    <cellStyle name="Normal 13 2 4 6" xfId="3729"/>
    <cellStyle name="Normal 13 2 4 7" xfId="3730"/>
    <cellStyle name="Normal 13 2 4 8" xfId="3731"/>
    <cellStyle name="Normal 13 2 4 9" xfId="3732"/>
    <cellStyle name="Normal 13 2 5" xfId="3733"/>
    <cellStyle name="Normal 13 2 6" xfId="3734"/>
    <cellStyle name="Normal 13 2 7" xfId="3735"/>
    <cellStyle name="Normal 13 2 8" xfId="3736"/>
    <cellStyle name="Normal 13 2 9" xfId="3737"/>
    <cellStyle name="Normal 13 20" xfId="18502"/>
    <cellStyle name="Normal 13 21" xfId="18503"/>
    <cellStyle name="Normal 13 22" xfId="18504"/>
    <cellStyle name="Normal 13 23" xfId="18505"/>
    <cellStyle name="Normal 13 3" xfId="972"/>
    <cellStyle name="Normal 13 3 10" xfId="3738"/>
    <cellStyle name="Normal 13 3 11" xfId="3739"/>
    <cellStyle name="Normal 13 3 12" xfId="3740"/>
    <cellStyle name="Normal 13 3 13" xfId="3741"/>
    <cellStyle name="Normal 13 3 14" xfId="3742"/>
    <cellStyle name="Normal 13 3 15" xfId="15531"/>
    <cellStyle name="Normal 13 3 16" xfId="15732"/>
    <cellStyle name="Normal 13 3 16 2" xfId="41881"/>
    <cellStyle name="Normal 13 3 16 3" xfId="41914"/>
    <cellStyle name="Normal 13 3 16 4" xfId="41943"/>
    <cellStyle name="Normal 13 3 2" xfId="973"/>
    <cellStyle name="Normal 13 3 2 10" xfId="3743"/>
    <cellStyle name="Normal 13 3 2 11" xfId="3744"/>
    <cellStyle name="Normal 13 3 2 12" xfId="3745"/>
    <cellStyle name="Normal 13 3 2 13" xfId="3746"/>
    <cellStyle name="Normal 13 3 2 2" xfId="3747"/>
    <cellStyle name="Normal 13 3 2 3" xfId="3748"/>
    <cellStyle name="Normal 13 3 2 4" xfId="3749"/>
    <cellStyle name="Normal 13 3 2 5" xfId="3750"/>
    <cellStyle name="Normal 13 3 2 6" xfId="3751"/>
    <cellStyle name="Normal 13 3 2 7" xfId="3752"/>
    <cellStyle name="Normal 13 3 2 8" xfId="3753"/>
    <cellStyle name="Normal 13 3 2 9" xfId="3754"/>
    <cellStyle name="Normal 13 3 3" xfId="3755"/>
    <cellStyle name="Normal 13 3 4" xfId="3756"/>
    <cellStyle name="Normal 13 3 5" xfId="3757"/>
    <cellStyle name="Normal 13 3 6" xfId="3758"/>
    <cellStyle name="Normal 13 3 7" xfId="3759"/>
    <cellStyle name="Normal 13 3 8" xfId="3760"/>
    <cellStyle name="Normal 13 3 9" xfId="3761"/>
    <cellStyle name="Normal 13 4" xfId="974"/>
    <cellStyle name="Normal 13 4 10" xfId="3762"/>
    <cellStyle name="Normal 13 4 11" xfId="3763"/>
    <cellStyle name="Normal 13 4 12" xfId="3764"/>
    <cellStyle name="Normal 13 4 13" xfId="3765"/>
    <cellStyle name="Normal 13 4 2" xfId="3766"/>
    <cellStyle name="Normal 13 4 3" xfId="3767"/>
    <cellStyle name="Normal 13 4 4" xfId="3768"/>
    <cellStyle name="Normal 13 4 5" xfId="3769"/>
    <cellStyle name="Normal 13 4 6" xfId="3770"/>
    <cellStyle name="Normal 13 4 7" xfId="3771"/>
    <cellStyle name="Normal 13 4 8" xfId="3772"/>
    <cellStyle name="Normal 13 4 9" xfId="3773"/>
    <cellStyle name="Normal 13 5" xfId="3774"/>
    <cellStyle name="Normal 13 6" xfId="3775"/>
    <cellStyle name="Normal 13 7" xfId="3776"/>
    <cellStyle name="Normal 13 8" xfId="3777"/>
    <cellStyle name="Normal 13 9" xfId="3778"/>
    <cellStyle name="Normal 13_2010_NGET_TPCR4_RO_FBPQ(Opex) trace only FINAL(DPP)" xfId="975"/>
    <cellStyle name="Normal 14" xfId="233"/>
    <cellStyle name="Normal 14 10" xfId="3779"/>
    <cellStyle name="Normal 14 10 10" xfId="18506"/>
    <cellStyle name="Normal 14 10 11" xfId="18507"/>
    <cellStyle name="Normal 14 10 12" xfId="18508"/>
    <cellStyle name="Normal 14 10 13" xfId="18509"/>
    <cellStyle name="Normal 14 10 14" xfId="18510"/>
    <cellStyle name="Normal 14 10 15" xfId="18511"/>
    <cellStyle name="Normal 14 10 16" xfId="18512"/>
    <cellStyle name="Normal 14 10 17" xfId="18513"/>
    <cellStyle name="Normal 14 10 18" xfId="18514"/>
    <cellStyle name="Normal 14 10 18 2" xfId="41999"/>
    <cellStyle name="Normal 14 10 18 3" xfId="42007"/>
    <cellStyle name="Normal 14 10 2" xfId="18515"/>
    <cellStyle name="Normal 14 10 3" xfId="18516"/>
    <cellStyle name="Normal 14 10 4" xfId="18517"/>
    <cellStyle name="Normal 14 10 5" xfId="18518"/>
    <cellStyle name="Normal 14 10 6" xfId="18519"/>
    <cellStyle name="Normal 14 10 7" xfId="18520"/>
    <cellStyle name="Normal 14 10 8" xfId="18521"/>
    <cellStyle name="Normal 14 10 9" xfId="18522"/>
    <cellStyle name="Normal 14 11" xfId="3780"/>
    <cellStyle name="Normal 14 11 10" xfId="18523"/>
    <cellStyle name="Normal 14 11 11" xfId="18524"/>
    <cellStyle name="Normal 14 11 12" xfId="18525"/>
    <cellStyle name="Normal 14 11 13" xfId="18526"/>
    <cellStyle name="Normal 14 11 14" xfId="18527"/>
    <cellStyle name="Normal 14 11 15" xfId="18528"/>
    <cellStyle name="Normal 14 11 16" xfId="18529"/>
    <cellStyle name="Normal 14 11 17" xfId="18530"/>
    <cellStyle name="Normal 14 11 18" xfId="18531"/>
    <cellStyle name="Normal 14 11 2" xfId="18532"/>
    <cellStyle name="Normal 14 11 3" xfId="18533"/>
    <cellStyle name="Normal 14 11 4" xfId="18534"/>
    <cellStyle name="Normal 14 11 5" xfId="18535"/>
    <cellStyle name="Normal 14 11 6" xfId="18536"/>
    <cellStyle name="Normal 14 11 7" xfId="18537"/>
    <cellStyle name="Normal 14 11 8" xfId="18538"/>
    <cellStyle name="Normal 14 11 9" xfId="18539"/>
    <cellStyle name="Normal 14 12" xfId="3781"/>
    <cellStyle name="Normal 14 12 10" xfId="18540"/>
    <cellStyle name="Normal 14 12 11" xfId="18541"/>
    <cellStyle name="Normal 14 12 12" xfId="18542"/>
    <cellStyle name="Normal 14 12 13" xfId="18543"/>
    <cellStyle name="Normal 14 12 14" xfId="18544"/>
    <cellStyle name="Normal 14 12 15" xfId="18545"/>
    <cellStyle name="Normal 14 12 16" xfId="18546"/>
    <cellStyle name="Normal 14 12 17" xfId="18547"/>
    <cellStyle name="Normal 14 12 18" xfId="18548"/>
    <cellStyle name="Normal 14 12 2" xfId="18549"/>
    <cellStyle name="Normal 14 12 3" xfId="18550"/>
    <cellStyle name="Normal 14 12 4" xfId="18551"/>
    <cellStyle name="Normal 14 12 5" xfId="18552"/>
    <cellStyle name="Normal 14 12 6" xfId="18553"/>
    <cellStyle name="Normal 14 12 7" xfId="18554"/>
    <cellStyle name="Normal 14 12 8" xfId="18555"/>
    <cellStyle name="Normal 14 12 9" xfId="18556"/>
    <cellStyle name="Normal 14 13" xfId="3782"/>
    <cellStyle name="Normal 14 13 10" xfId="18557"/>
    <cellStyle name="Normal 14 13 11" xfId="18558"/>
    <cellStyle name="Normal 14 13 12" xfId="18559"/>
    <cellStyle name="Normal 14 13 13" xfId="18560"/>
    <cellStyle name="Normal 14 13 14" xfId="18561"/>
    <cellStyle name="Normal 14 13 15" xfId="18562"/>
    <cellStyle name="Normal 14 13 16" xfId="18563"/>
    <cellStyle name="Normal 14 13 17" xfId="18564"/>
    <cellStyle name="Normal 14 13 18" xfId="18565"/>
    <cellStyle name="Normal 14 13 2" xfId="18566"/>
    <cellStyle name="Normal 14 13 3" xfId="18567"/>
    <cellStyle name="Normal 14 13 4" xfId="18568"/>
    <cellStyle name="Normal 14 13 5" xfId="18569"/>
    <cellStyle name="Normal 14 13 6" xfId="18570"/>
    <cellStyle name="Normal 14 13 7" xfId="18571"/>
    <cellStyle name="Normal 14 13 8" xfId="18572"/>
    <cellStyle name="Normal 14 13 9" xfId="18573"/>
    <cellStyle name="Normal 14 14" xfId="3783"/>
    <cellStyle name="Normal 14 14 10" xfId="18574"/>
    <cellStyle name="Normal 14 14 11" xfId="18575"/>
    <cellStyle name="Normal 14 14 12" xfId="18576"/>
    <cellStyle name="Normal 14 14 13" xfId="18577"/>
    <cellStyle name="Normal 14 14 14" xfId="18578"/>
    <cellStyle name="Normal 14 14 15" xfId="18579"/>
    <cellStyle name="Normal 14 14 16" xfId="18580"/>
    <cellStyle name="Normal 14 14 17" xfId="18581"/>
    <cellStyle name="Normal 14 14 18" xfId="18582"/>
    <cellStyle name="Normal 14 14 2" xfId="18583"/>
    <cellStyle name="Normal 14 14 3" xfId="18584"/>
    <cellStyle name="Normal 14 14 4" xfId="18585"/>
    <cellStyle name="Normal 14 14 5" xfId="18586"/>
    <cellStyle name="Normal 14 14 6" xfId="18587"/>
    <cellStyle name="Normal 14 14 7" xfId="18588"/>
    <cellStyle name="Normal 14 14 8" xfId="18589"/>
    <cellStyle name="Normal 14 14 9" xfId="18590"/>
    <cellStyle name="Normal 14 15" xfId="3784"/>
    <cellStyle name="Normal 14 15 10" xfId="18591"/>
    <cellStyle name="Normal 14 15 11" xfId="18592"/>
    <cellStyle name="Normal 14 15 12" xfId="18593"/>
    <cellStyle name="Normal 14 15 13" xfId="18594"/>
    <cellStyle name="Normal 14 15 14" xfId="18595"/>
    <cellStyle name="Normal 14 15 15" xfId="18596"/>
    <cellStyle name="Normal 14 15 16" xfId="18597"/>
    <cellStyle name="Normal 14 15 17" xfId="18598"/>
    <cellStyle name="Normal 14 15 18" xfId="18599"/>
    <cellStyle name="Normal 14 15 2" xfId="18600"/>
    <cellStyle name="Normal 14 15 3" xfId="18601"/>
    <cellStyle name="Normal 14 15 4" xfId="18602"/>
    <cellStyle name="Normal 14 15 5" xfId="18603"/>
    <cellStyle name="Normal 14 15 6" xfId="18604"/>
    <cellStyle name="Normal 14 15 7" xfId="18605"/>
    <cellStyle name="Normal 14 15 8" xfId="18606"/>
    <cellStyle name="Normal 14 15 9" xfId="18607"/>
    <cellStyle name="Normal 14 16" xfId="3785"/>
    <cellStyle name="Normal 14 16 10" xfId="18608"/>
    <cellStyle name="Normal 14 16 11" xfId="18609"/>
    <cellStyle name="Normal 14 16 12" xfId="18610"/>
    <cellStyle name="Normal 14 16 13" xfId="18611"/>
    <cellStyle name="Normal 14 16 14" xfId="18612"/>
    <cellStyle name="Normal 14 16 15" xfId="18613"/>
    <cellStyle name="Normal 14 16 16" xfId="18614"/>
    <cellStyle name="Normal 14 16 17" xfId="18615"/>
    <cellStyle name="Normal 14 16 18" xfId="18616"/>
    <cellStyle name="Normal 14 16 2" xfId="18617"/>
    <cellStyle name="Normal 14 16 3" xfId="18618"/>
    <cellStyle name="Normal 14 16 4" xfId="18619"/>
    <cellStyle name="Normal 14 16 5" xfId="18620"/>
    <cellStyle name="Normal 14 16 6" xfId="18621"/>
    <cellStyle name="Normal 14 16 7" xfId="18622"/>
    <cellStyle name="Normal 14 16 8" xfId="18623"/>
    <cellStyle name="Normal 14 16 9" xfId="18624"/>
    <cellStyle name="Normal 14 17" xfId="18625"/>
    <cellStyle name="Normal 14 17 10" xfId="18626"/>
    <cellStyle name="Normal 14 17 11" xfId="18627"/>
    <cellStyle name="Normal 14 17 12" xfId="18628"/>
    <cellStyle name="Normal 14 17 13" xfId="18629"/>
    <cellStyle name="Normal 14 17 14" xfId="18630"/>
    <cellStyle name="Normal 14 17 15" xfId="18631"/>
    <cellStyle name="Normal 14 17 16" xfId="18632"/>
    <cellStyle name="Normal 14 17 17" xfId="18633"/>
    <cellStyle name="Normal 14 17 18" xfId="18634"/>
    <cellStyle name="Normal 14 17 2" xfId="18635"/>
    <cellStyle name="Normal 14 17 3" xfId="18636"/>
    <cellStyle name="Normal 14 17 4" xfId="18637"/>
    <cellStyle name="Normal 14 17 5" xfId="18638"/>
    <cellStyle name="Normal 14 17 6" xfId="18639"/>
    <cellStyle name="Normal 14 17 7" xfId="18640"/>
    <cellStyle name="Normal 14 17 8" xfId="18641"/>
    <cellStyle name="Normal 14 17 9" xfId="18642"/>
    <cellStyle name="Normal 14 18" xfId="18643"/>
    <cellStyle name="Normal 14 18 10" xfId="18644"/>
    <cellStyle name="Normal 14 18 11" xfId="18645"/>
    <cellStyle name="Normal 14 18 12" xfId="18646"/>
    <cellStyle name="Normal 14 18 13" xfId="18647"/>
    <cellStyle name="Normal 14 18 14" xfId="18648"/>
    <cellStyle name="Normal 14 18 15" xfId="18649"/>
    <cellStyle name="Normal 14 18 16" xfId="18650"/>
    <cellStyle name="Normal 14 18 17" xfId="18651"/>
    <cellStyle name="Normal 14 18 18" xfId="18652"/>
    <cellStyle name="Normal 14 18 2" xfId="18653"/>
    <cellStyle name="Normal 14 18 3" xfId="18654"/>
    <cellStyle name="Normal 14 18 4" xfId="18655"/>
    <cellStyle name="Normal 14 18 5" xfId="18656"/>
    <cellStyle name="Normal 14 18 6" xfId="18657"/>
    <cellStyle name="Normal 14 18 7" xfId="18658"/>
    <cellStyle name="Normal 14 18 8" xfId="18659"/>
    <cellStyle name="Normal 14 18 9" xfId="18660"/>
    <cellStyle name="Normal 14 19" xfId="18661"/>
    <cellStyle name="Normal 14 19 10" xfId="18662"/>
    <cellStyle name="Normal 14 19 11" xfId="18663"/>
    <cellStyle name="Normal 14 19 12" xfId="18664"/>
    <cellStyle name="Normal 14 19 13" xfId="18665"/>
    <cellStyle name="Normal 14 19 14" xfId="18666"/>
    <cellStyle name="Normal 14 19 15" xfId="18667"/>
    <cellStyle name="Normal 14 19 16" xfId="18668"/>
    <cellStyle name="Normal 14 19 17" xfId="18669"/>
    <cellStyle name="Normal 14 19 18" xfId="18670"/>
    <cellStyle name="Normal 14 19 2" xfId="18671"/>
    <cellStyle name="Normal 14 19 3" xfId="18672"/>
    <cellStyle name="Normal 14 19 4" xfId="18673"/>
    <cellStyle name="Normal 14 19 5" xfId="18674"/>
    <cellStyle name="Normal 14 19 6" xfId="18675"/>
    <cellStyle name="Normal 14 19 7" xfId="18676"/>
    <cellStyle name="Normal 14 19 8" xfId="18677"/>
    <cellStyle name="Normal 14 19 9" xfId="18678"/>
    <cellStyle name="Normal 14 2" xfId="976"/>
    <cellStyle name="Normal 14 2 10" xfId="3786"/>
    <cellStyle name="Normal 14 2 11" xfId="3787"/>
    <cellStyle name="Normal 14 2 12" xfId="3788"/>
    <cellStyle name="Normal 14 2 13" xfId="3789"/>
    <cellStyle name="Normal 14 2 14" xfId="3790"/>
    <cellStyle name="Normal 14 2 15" xfId="18679"/>
    <cellStyle name="Normal 14 2 16" xfId="18680"/>
    <cellStyle name="Normal 14 2 17" xfId="18681"/>
    <cellStyle name="Normal 14 2 18" xfId="18682"/>
    <cellStyle name="Normal 14 2 19" xfId="18683"/>
    <cellStyle name="Normal 14 2 2" xfId="977"/>
    <cellStyle name="Normal 14 2 2 10" xfId="3791"/>
    <cellStyle name="Normal 14 2 2 11" xfId="3792"/>
    <cellStyle name="Normal 14 2 2 12" xfId="3793"/>
    <cellStyle name="Normal 14 2 2 13" xfId="3794"/>
    <cellStyle name="Normal 14 2 2 14" xfId="18684"/>
    <cellStyle name="Normal 14 2 2 15" xfId="18685"/>
    <cellStyle name="Normal 14 2 2 16" xfId="18686"/>
    <cellStyle name="Normal 14 2 2 17" xfId="18687"/>
    <cellStyle name="Normal 14 2 2 2" xfId="3795"/>
    <cellStyle name="Normal 14 2 2 3" xfId="3796"/>
    <cellStyle name="Normal 14 2 2 4" xfId="3797"/>
    <cellStyle name="Normal 14 2 2 5" xfId="3798"/>
    <cellStyle name="Normal 14 2 2 6" xfId="3799"/>
    <cellStyle name="Normal 14 2 2 7" xfId="3800"/>
    <cellStyle name="Normal 14 2 2 8" xfId="3801"/>
    <cellStyle name="Normal 14 2 2 9" xfId="3802"/>
    <cellStyle name="Normal 14 2 20" xfId="18688"/>
    <cellStyle name="Normal 14 2 21" xfId="18689"/>
    <cellStyle name="Normal 14 2 22" xfId="18690"/>
    <cellStyle name="Normal 14 2 23" xfId="18691"/>
    <cellStyle name="Normal 14 2 24" xfId="18692"/>
    <cellStyle name="Normal 14 2 25" xfId="18693"/>
    <cellStyle name="Normal 14 2 26" xfId="18694"/>
    <cellStyle name="Normal 14 2 27" xfId="18695"/>
    <cellStyle name="Normal 14 2 28" xfId="18696"/>
    <cellStyle name="Normal 14 2 29" xfId="18697"/>
    <cellStyle name="Normal 14 2 3" xfId="3803"/>
    <cellStyle name="Normal 14 2 30" xfId="18698"/>
    <cellStyle name="Normal 14 2 31" xfId="18699"/>
    <cellStyle name="Normal 14 2 32" xfId="18700"/>
    <cellStyle name="Normal 14 2 33" xfId="18701"/>
    <cellStyle name="Normal 14 2 34" xfId="18702"/>
    <cellStyle name="Normal 14 2 35" xfId="18703"/>
    <cellStyle name="Normal 14 2 36" xfId="18704"/>
    <cellStyle name="Normal 14 2 37" xfId="18705"/>
    <cellStyle name="Normal 14 2 38" xfId="18706"/>
    <cellStyle name="Normal 14 2 39" xfId="18707"/>
    <cellStyle name="Normal 14 2 4" xfId="3804"/>
    <cellStyle name="Normal 14 2 40" xfId="18708"/>
    <cellStyle name="Normal 14 2 41" xfId="18709"/>
    <cellStyle name="Normal 14 2 42" xfId="18710"/>
    <cellStyle name="Normal 14 2 43" xfId="18711"/>
    <cellStyle name="Normal 14 2 44" xfId="18712"/>
    <cellStyle name="Normal 14 2 45" xfId="18713"/>
    <cellStyle name="Normal 14 2 46" xfId="18714"/>
    <cellStyle name="Normal 14 2 47" xfId="18715"/>
    <cellStyle name="Normal 14 2 48" xfId="18716"/>
    <cellStyle name="Normal 14 2 49" xfId="18717"/>
    <cellStyle name="Normal 14 2 5" xfId="3805"/>
    <cellStyle name="Normal 14 2 50" xfId="18718"/>
    <cellStyle name="Normal 14 2 51" xfId="18719"/>
    <cellStyle name="Normal 14 2 52" xfId="18720"/>
    <cellStyle name="Normal 14 2 53" xfId="18721"/>
    <cellStyle name="Normal 14 2 54" xfId="18722"/>
    <cellStyle name="Normal 14 2 55" xfId="18723"/>
    <cellStyle name="Normal 14 2 56" xfId="18724"/>
    <cellStyle name="Normal 14 2 57" xfId="18725"/>
    <cellStyle name="Normal 14 2 58" xfId="18726"/>
    <cellStyle name="Normal 14 2 59" xfId="18727"/>
    <cellStyle name="Normal 14 2 6" xfId="3806"/>
    <cellStyle name="Normal 14 2 60" xfId="18728"/>
    <cellStyle name="Normal 14 2 61" xfId="18729"/>
    <cellStyle name="Normal 14 2 62" xfId="18730"/>
    <cellStyle name="Normal 14 2 63" xfId="18731"/>
    <cellStyle name="Normal 14 2 64" xfId="18732"/>
    <cellStyle name="Normal 14 2 65" xfId="18733"/>
    <cellStyle name="Normal 14 2 66" xfId="18734"/>
    <cellStyle name="Normal 14 2 67" xfId="18735"/>
    <cellStyle name="Normal 14 2 68" xfId="18736"/>
    <cellStyle name="Normal 14 2 69" xfId="18737"/>
    <cellStyle name="Normal 14 2 7" xfId="3807"/>
    <cellStyle name="Normal 14 2 70" xfId="18738"/>
    <cellStyle name="Normal 14 2 71" xfId="18739"/>
    <cellStyle name="Normal 14 2 72" xfId="18740"/>
    <cellStyle name="Normal 14 2 73" xfId="18741"/>
    <cellStyle name="Normal 14 2 74" xfId="18742"/>
    <cellStyle name="Normal 14 2 75" xfId="18743"/>
    <cellStyle name="Normal 14 2 76" xfId="18744"/>
    <cellStyle name="Normal 14 2 77" xfId="18745"/>
    <cellStyle name="Normal 14 2 78" xfId="18746"/>
    <cellStyle name="Normal 14 2 8" xfId="3808"/>
    <cellStyle name="Normal 14 2 9" xfId="3809"/>
    <cellStyle name="Normal 14 2_List of table gaps" xfId="2291"/>
    <cellStyle name="Normal 14 20" xfId="18747"/>
    <cellStyle name="Normal 14 20 10" xfId="18748"/>
    <cellStyle name="Normal 14 20 11" xfId="18749"/>
    <cellStyle name="Normal 14 20 12" xfId="18750"/>
    <cellStyle name="Normal 14 20 13" xfId="18751"/>
    <cellStyle name="Normal 14 20 14" xfId="18752"/>
    <cellStyle name="Normal 14 20 15" xfId="18753"/>
    <cellStyle name="Normal 14 20 16" xfId="18754"/>
    <cellStyle name="Normal 14 20 17" xfId="18755"/>
    <cellStyle name="Normal 14 20 18" xfId="18756"/>
    <cellStyle name="Normal 14 20 2" xfId="18757"/>
    <cellStyle name="Normal 14 20 3" xfId="18758"/>
    <cellStyle name="Normal 14 20 4" xfId="18759"/>
    <cellStyle name="Normal 14 20 5" xfId="18760"/>
    <cellStyle name="Normal 14 20 6" xfId="18761"/>
    <cellStyle name="Normal 14 20 7" xfId="18762"/>
    <cellStyle name="Normal 14 20 8" xfId="18763"/>
    <cellStyle name="Normal 14 20 9" xfId="18764"/>
    <cellStyle name="Normal 14 21" xfId="18765"/>
    <cellStyle name="Normal 14 21 10" xfId="18766"/>
    <cellStyle name="Normal 14 21 11" xfId="18767"/>
    <cellStyle name="Normal 14 21 12" xfId="18768"/>
    <cellStyle name="Normal 14 21 13" xfId="18769"/>
    <cellStyle name="Normal 14 21 14" xfId="18770"/>
    <cellStyle name="Normal 14 21 15" xfId="18771"/>
    <cellStyle name="Normal 14 21 16" xfId="18772"/>
    <cellStyle name="Normal 14 21 17" xfId="18773"/>
    <cellStyle name="Normal 14 21 18" xfId="18774"/>
    <cellStyle name="Normal 14 21 2" xfId="18775"/>
    <cellStyle name="Normal 14 21 3" xfId="18776"/>
    <cellStyle name="Normal 14 21 4" xfId="18777"/>
    <cellStyle name="Normal 14 21 5" xfId="18778"/>
    <cellStyle name="Normal 14 21 6" xfId="18779"/>
    <cellStyle name="Normal 14 21 7" xfId="18780"/>
    <cellStyle name="Normal 14 21 8" xfId="18781"/>
    <cellStyle name="Normal 14 21 9" xfId="18782"/>
    <cellStyle name="Normal 14 22" xfId="18783"/>
    <cellStyle name="Normal 14 22 10" xfId="18784"/>
    <cellStyle name="Normal 14 22 11" xfId="18785"/>
    <cellStyle name="Normal 14 22 12" xfId="18786"/>
    <cellStyle name="Normal 14 22 13" xfId="18787"/>
    <cellStyle name="Normal 14 22 14" xfId="18788"/>
    <cellStyle name="Normal 14 22 15" xfId="18789"/>
    <cellStyle name="Normal 14 22 16" xfId="18790"/>
    <cellStyle name="Normal 14 22 17" xfId="18791"/>
    <cellStyle name="Normal 14 22 18" xfId="18792"/>
    <cellStyle name="Normal 14 22 2" xfId="18793"/>
    <cellStyle name="Normal 14 22 3" xfId="18794"/>
    <cellStyle name="Normal 14 22 4" xfId="18795"/>
    <cellStyle name="Normal 14 22 5" xfId="18796"/>
    <cellStyle name="Normal 14 22 6" xfId="18797"/>
    <cellStyle name="Normal 14 22 7" xfId="18798"/>
    <cellStyle name="Normal 14 22 8" xfId="18799"/>
    <cellStyle name="Normal 14 22 9" xfId="18800"/>
    <cellStyle name="Normal 14 23" xfId="18801"/>
    <cellStyle name="Normal 14 23 10" xfId="18802"/>
    <cellStyle name="Normal 14 23 11" xfId="18803"/>
    <cellStyle name="Normal 14 23 12" xfId="18804"/>
    <cellStyle name="Normal 14 23 13" xfId="18805"/>
    <cellStyle name="Normal 14 23 14" xfId="18806"/>
    <cellStyle name="Normal 14 23 15" xfId="18807"/>
    <cellStyle name="Normal 14 23 16" xfId="18808"/>
    <cellStyle name="Normal 14 23 17" xfId="18809"/>
    <cellStyle name="Normal 14 23 18" xfId="18810"/>
    <cellStyle name="Normal 14 23 2" xfId="18811"/>
    <cellStyle name="Normal 14 23 3" xfId="18812"/>
    <cellStyle name="Normal 14 23 4" xfId="18813"/>
    <cellStyle name="Normal 14 23 5" xfId="18814"/>
    <cellStyle name="Normal 14 23 6" xfId="18815"/>
    <cellStyle name="Normal 14 23 7" xfId="18816"/>
    <cellStyle name="Normal 14 23 8" xfId="18817"/>
    <cellStyle name="Normal 14 23 9" xfId="18818"/>
    <cellStyle name="Normal 14 24" xfId="18819"/>
    <cellStyle name="Normal 14 24 10" xfId="18820"/>
    <cellStyle name="Normal 14 24 11" xfId="18821"/>
    <cellStyle name="Normal 14 24 12" xfId="18822"/>
    <cellStyle name="Normal 14 24 13" xfId="18823"/>
    <cellStyle name="Normal 14 24 14" xfId="18824"/>
    <cellStyle name="Normal 14 24 15" xfId="18825"/>
    <cellStyle name="Normal 14 24 16" xfId="18826"/>
    <cellStyle name="Normal 14 24 17" xfId="18827"/>
    <cellStyle name="Normal 14 24 18" xfId="18828"/>
    <cellStyle name="Normal 14 24 2" xfId="18829"/>
    <cellStyle name="Normal 14 24 3" xfId="18830"/>
    <cellStyle name="Normal 14 24 4" xfId="18831"/>
    <cellStyle name="Normal 14 24 5" xfId="18832"/>
    <cellStyle name="Normal 14 24 6" xfId="18833"/>
    <cellStyle name="Normal 14 24 7" xfId="18834"/>
    <cellStyle name="Normal 14 24 8" xfId="18835"/>
    <cellStyle name="Normal 14 24 9" xfId="18836"/>
    <cellStyle name="Normal 14 25" xfId="18837"/>
    <cellStyle name="Normal 14 26" xfId="18838"/>
    <cellStyle name="Normal 14 27" xfId="18839"/>
    <cellStyle name="Normal 14 28" xfId="18840"/>
    <cellStyle name="Normal 14 29" xfId="18841"/>
    <cellStyle name="Normal 14 3" xfId="978"/>
    <cellStyle name="Normal 14 3 2" xfId="979"/>
    <cellStyle name="Normal 14 3 3" xfId="3810"/>
    <cellStyle name="Normal 14 30" xfId="18842"/>
    <cellStyle name="Normal 14 31" xfId="18843"/>
    <cellStyle name="Normal 14 32" xfId="18844"/>
    <cellStyle name="Normal 14 33" xfId="18845"/>
    <cellStyle name="Normal 14 34" xfId="18846"/>
    <cellStyle name="Normal 14 35" xfId="18847"/>
    <cellStyle name="Normal 14 36" xfId="18848"/>
    <cellStyle name="Normal 14 37" xfId="18849"/>
    <cellStyle name="Normal 14 38" xfId="18850"/>
    <cellStyle name="Normal 14 39" xfId="18851"/>
    <cellStyle name="Normal 14 4" xfId="980"/>
    <cellStyle name="Normal 14 4 10" xfId="3811"/>
    <cellStyle name="Normal 14 4 11" xfId="3812"/>
    <cellStyle name="Normal 14 4 12" xfId="3813"/>
    <cellStyle name="Normal 14 4 13" xfId="3814"/>
    <cellStyle name="Normal 14 4 14" xfId="18852"/>
    <cellStyle name="Normal 14 4 15" xfId="18853"/>
    <cellStyle name="Normal 14 4 16" xfId="18854"/>
    <cellStyle name="Normal 14 4 17" xfId="18855"/>
    <cellStyle name="Normal 14 4 18" xfId="18856"/>
    <cellStyle name="Normal 14 4 2" xfId="3815"/>
    <cellStyle name="Normal 14 4 3" xfId="3816"/>
    <cellStyle name="Normal 14 4 4" xfId="3817"/>
    <cellStyle name="Normal 14 4 5" xfId="3818"/>
    <cellStyle name="Normal 14 4 6" xfId="3819"/>
    <cellStyle name="Normal 14 4 7" xfId="3820"/>
    <cellStyle name="Normal 14 4 8" xfId="3821"/>
    <cellStyle name="Normal 14 4 9" xfId="3822"/>
    <cellStyle name="Normal 14 40" xfId="18857"/>
    <cellStyle name="Normal 14 41" xfId="18858"/>
    <cellStyle name="Normal 14 42" xfId="18859"/>
    <cellStyle name="Normal 14 43" xfId="18860"/>
    <cellStyle name="Normal 14 44" xfId="18861"/>
    <cellStyle name="Normal 14 45" xfId="18862"/>
    <cellStyle name="Normal 14 46" xfId="18863"/>
    <cellStyle name="Normal 14 47" xfId="18864"/>
    <cellStyle name="Normal 14 48" xfId="18865"/>
    <cellStyle name="Normal 14 49" xfId="18866"/>
    <cellStyle name="Normal 14 5" xfId="3823"/>
    <cellStyle name="Normal 14 5 10" xfId="18867"/>
    <cellStyle name="Normal 14 5 11" xfId="18868"/>
    <cellStyle name="Normal 14 5 12" xfId="18869"/>
    <cellStyle name="Normal 14 5 13" xfId="18870"/>
    <cellStyle name="Normal 14 5 14" xfId="18871"/>
    <cellStyle name="Normal 14 5 15" xfId="18872"/>
    <cellStyle name="Normal 14 5 16" xfId="18873"/>
    <cellStyle name="Normal 14 5 17" xfId="18874"/>
    <cellStyle name="Normal 14 5 18" xfId="18875"/>
    <cellStyle name="Normal 14 5 2" xfId="18876"/>
    <cellStyle name="Normal 14 5 3" xfId="18877"/>
    <cellStyle name="Normal 14 5 4" xfId="18878"/>
    <cellStyle name="Normal 14 5 5" xfId="18879"/>
    <cellStyle name="Normal 14 5 6" xfId="18880"/>
    <cellStyle name="Normal 14 5 7" xfId="18881"/>
    <cellStyle name="Normal 14 5 8" xfId="18882"/>
    <cellStyle name="Normal 14 5 9" xfId="18883"/>
    <cellStyle name="Normal 14 50" xfId="18884"/>
    <cellStyle name="Normal 14 51" xfId="18885"/>
    <cellStyle name="Normal 14 52" xfId="18886"/>
    <cellStyle name="Normal 14 53" xfId="18887"/>
    <cellStyle name="Normal 14 54" xfId="18888"/>
    <cellStyle name="Normal 14 55" xfId="18889"/>
    <cellStyle name="Normal 14 56" xfId="18890"/>
    <cellStyle name="Normal 14 57" xfId="18891"/>
    <cellStyle name="Normal 14 58" xfId="18892"/>
    <cellStyle name="Normal 14 59" xfId="18893"/>
    <cellStyle name="Normal 14 6" xfId="3824"/>
    <cellStyle name="Normal 14 6 10" xfId="18894"/>
    <cellStyle name="Normal 14 6 11" xfId="18895"/>
    <cellStyle name="Normal 14 6 12" xfId="18896"/>
    <cellStyle name="Normal 14 6 13" xfId="18897"/>
    <cellStyle name="Normal 14 6 14" xfId="18898"/>
    <cellStyle name="Normal 14 6 15" xfId="18899"/>
    <cellStyle name="Normal 14 6 16" xfId="18900"/>
    <cellStyle name="Normal 14 6 17" xfId="18901"/>
    <cellStyle name="Normal 14 6 18" xfId="18902"/>
    <cellStyle name="Normal 14 6 2" xfId="18903"/>
    <cellStyle name="Normal 14 6 3" xfId="18904"/>
    <cellStyle name="Normal 14 6 4" xfId="18905"/>
    <cellStyle name="Normal 14 6 5" xfId="18906"/>
    <cellStyle name="Normal 14 6 6" xfId="18907"/>
    <cellStyle name="Normal 14 6 7" xfId="18908"/>
    <cellStyle name="Normal 14 6 8" xfId="18909"/>
    <cellStyle name="Normal 14 6 9" xfId="18910"/>
    <cellStyle name="Normal 14 60" xfId="18911"/>
    <cellStyle name="Normal 14 61" xfId="18912"/>
    <cellStyle name="Normal 14 62" xfId="18913"/>
    <cellStyle name="Normal 14 63" xfId="18914"/>
    <cellStyle name="Normal 14 64" xfId="18915"/>
    <cellStyle name="Normal 14 65" xfId="18916"/>
    <cellStyle name="Normal 14 66" xfId="18917"/>
    <cellStyle name="Normal 14 67" xfId="18918"/>
    <cellStyle name="Normal 14 68" xfId="18919"/>
    <cellStyle name="Normal 14 69" xfId="18920"/>
    <cellStyle name="Normal 14 7" xfId="3825"/>
    <cellStyle name="Normal 14 7 10" xfId="18921"/>
    <cellStyle name="Normal 14 7 11" xfId="18922"/>
    <cellStyle name="Normal 14 7 12" xfId="18923"/>
    <cellStyle name="Normal 14 7 13" xfId="18924"/>
    <cellStyle name="Normal 14 7 14" xfId="18925"/>
    <cellStyle name="Normal 14 7 15" xfId="18926"/>
    <cellStyle name="Normal 14 7 16" xfId="18927"/>
    <cellStyle name="Normal 14 7 17" xfId="18928"/>
    <cellStyle name="Normal 14 7 18" xfId="18929"/>
    <cellStyle name="Normal 14 7 2" xfId="18930"/>
    <cellStyle name="Normal 14 7 3" xfId="18931"/>
    <cellStyle name="Normal 14 7 4" xfId="18932"/>
    <cellStyle name="Normal 14 7 5" xfId="18933"/>
    <cellStyle name="Normal 14 7 6" xfId="18934"/>
    <cellStyle name="Normal 14 7 7" xfId="18935"/>
    <cellStyle name="Normal 14 7 8" xfId="18936"/>
    <cellStyle name="Normal 14 7 9" xfId="18937"/>
    <cellStyle name="Normal 14 70" xfId="18938"/>
    <cellStyle name="Normal 14 71" xfId="18939"/>
    <cellStyle name="Normal 14 72" xfId="18940"/>
    <cellStyle name="Normal 14 73" xfId="18941"/>
    <cellStyle name="Normal 14 74" xfId="18942"/>
    <cellStyle name="Normal 14 75" xfId="18943"/>
    <cellStyle name="Normal 14 76" xfId="18944"/>
    <cellStyle name="Normal 14 77" xfId="18945"/>
    <cellStyle name="Normal 14 78" xfId="18946"/>
    <cellStyle name="Normal 14 79" xfId="18947"/>
    <cellStyle name="Normal 14 8" xfId="3826"/>
    <cellStyle name="Normal 14 8 10" xfId="18948"/>
    <cellStyle name="Normal 14 8 11" xfId="18949"/>
    <cellStyle name="Normal 14 8 12" xfId="18950"/>
    <cellStyle name="Normal 14 8 13" xfId="18951"/>
    <cellStyle name="Normal 14 8 14" xfId="18952"/>
    <cellStyle name="Normal 14 8 15" xfId="18953"/>
    <cellStyle name="Normal 14 8 16" xfId="18954"/>
    <cellStyle name="Normal 14 8 17" xfId="18955"/>
    <cellStyle name="Normal 14 8 18" xfId="18956"/>
    <cellStyle name="Normal 14 8 2" xfId="18957"/>
    <cellStyle name="Normal 14 8 3" xfId="18958"/>
    <cellStyle name="Normal 14 8 4" xfId="18959"/>
    <cellStyle name="Normal 14 8 5" xfId="18960"/>
    <cellStyle name="Normal 14 8 6" xfId="18961"/>
    <cellStyle name="Normal 14 8 7" xfId="18962"/>
    <cellStyle name="Normal 14 8 8" xfId="18963"/>
    <cellStyle name="Normal 14 8 9" xfId="18964"/>
    <cellStyle name="Normal 14 80" xfId="18965"/>
    <cellStyle name="Normal 14 81" xfId="18966"/>
    <cellStyle name="Normal 14 82" xfId="18967"/>
    <cellStyle name="Normal 14 83" xfId="18968"/>
    <cellStyle name="Normal 14 84" xfId="18969"/>
    <cellStyle name="Normal 14 85" xfId="18970"/>
    <cellStyle name="Normal 14 86" xfId="18971"/>
    <cellStyle name="Normal 14 87" xfId="18972"/>
    <cellStyle name="Normal 14 88" xfId="18973"/>
    <cellStyle name="Normal 14 89" xfId="18974"/>
    <cellStyle name="Normal 14 9" xfId="3827"/>
    <cellStyle name="Normal 14 9 10" xfId="18975"/>
    <cellStyle name="Normal 14 9 11" xfId="18976"/>
    <cellStyle name="Normal 14 9 12" xfId="18977"/>
    <cellStyle name="Normal 14 9 13" xfId="18978"/>
    <cellStyle name="Normal 14 9 14" xfId="18979"/>
    <cellStyle name="Normal 14 9 15" xfId="18980"/>
    <cellStyle name="Normal 14 9 16" xfId="18981"/>
    <cellStyle name="Normal 14 9 17" xfId="18982"/>
    <cellStyle name="Normal 14 9 18" xfId="18983"/>
    <cellStyle name="Normal 14 9 2" xfId="18984"/>
    <cellStyle name="Normal 14 9 3" xfId="18985"/>
    <cellStyle name="Normal 14 9 4" xfId="18986"/>
    <cellStyle name="Normal 14 9 5" xfId="18987"/>
    <cellStyle name="Normal 14 9 6" xfId="18988"/>
    <cellStyle name="Normal 14 9 7" xfId="18989"/>
    <cellStyle name="Normal 14 9 8" xfId="18990"/>
    <cellStyle name="Normal 14 9 9" xfId="18991"/>
    <cellStyle name="Normal 14 90" xfId="18992"/>
    <cellStyle name="Normal 14 91" xfId="18993"/>
    <cellStyle name="Normal 14 92" xfId="18994"/>
    <cellStyle name="Normal 14 93" xfId="18995"/>
    <cellStyle name="Normal 14 94" xfId="18996"/>
    <cellStyle name="Normal 14 95" xfId="18997"/>
    <cellStyle name="Normal 14 96" xfId="18998"/>
    <cellStyle name="Normal 14_4 28 1_Asst_Health_Crit_AllTO_RIIO_20110714pm" xfId="15572"/>
    <cellStyle name="Normal 15" xfId="981"/>
    <cellStyle name="Normal 15 10" xfId="3828"/>
    <cellStyle name="Normal 15 10 2" xfId="18999"/>
    <cellStyle name="Normal 15 11" xfId="3829"/>
    <cellStyle name="Normal 15 11 2" xfId="19000"/>
    <cellStyle name="Normal 15 12" xfId="3830"/>
    <cellStyle name="Normal 15 12 2" xfId="19001"/>
    <cellStyle name="Normal 15 13" xfId="3831"/>
    <cellStyle name="Normal 15 13 2" xfId="19002"/>
    <cellStyle name="Normal 15 14" xfId="3832"/>
    <cellStyle name="Normal 15 14 2" xfId="19003"/>
    <cellStyle name="Normal 15 15" xfId="3833"/>
    <cellStyle name="Normal 15 15 2" xfId="19004"/>
    <cellStyle name="Normal 15 16" xfId="15693"/>
    <cellStyle name="Normal 15 16 2" xfId="15736"/>
    <cellStyle name="Normal 15 17" xfId="19005"/>
    <cellStyle name="Normal 15 17 2" xfId="19006"/>
    <cellStyle name="Normal 15 18" xfId="19007"/>
    <cellStyle name="Normal 15 18 2" xfId="19008"/>
    <cellStyle name="Normal 15 19" xfId="19009"/>
    <cellStyle name="Normal 15 19 2" xfId="19010"/>
    <cellStyle name="Normal 15 2" xfId="982"/>
    <cellStyle name="Normal 15 2 2" xfId="3834"/>
    <cellStyle name="Normal 15 20" xfId="19011"/>
    <cellStyle name="Normal 15 20 2" xfId="19012"/>
    <cellStyle name="Normal 15 21" xfId="19013"/>
    <cellStyle name="Normal 15 21 2" xfId="19014"/>
    <cellStyle name="Normal 15 22" xfId="19015"/>
    <cellStyle name="Normal 15 22 2" xfId="19016"/>
    <cellStyle name="Normal 15 23" xfId="19017"/>
    <cellStyle name="Normal 15 23 2" xfId="19018"/>
    <cellStyle name="Normal 15 24" xfId="19019"/>
    <cellStyle name="Normal 15 25" xfId="19020"/>
    <cellStyle name="Normal 15 26" xfId="19021"/>
    <cellStyle name="Normal 15 27" xfId="19022"/>
    <cellStyle name="Normal 15 28" xfId="19023"/>
    <cellStyle name="Normal 15 29" xfId="19024"/>
    <cellStyle name="Normal 15 3" xfId="983"/>
    <cellStyle name="Normal 15 3 10" xfId="3835"/>
    <cellStyle name="Normal 15 3 11" xfId="3836"/>
    <cellStyle name="Normal 15 3 12" xfId="3837"/>
    <cellStyle name="Normal 15 3 13" xfId="3838"/>
    <cellStyle name="Normal 15 3 2" xfId="3839"/>
    <cellStyle name="Normal 15 3 3" xfId="3840"/>
    <cellStyle name="Normal 15 3 4" xfId="3841"/>
    <cellStyle name="Normal 15 3 5" xfId="3842"/>
    <cellStyle name="Normal 15 3 6" xfId="3843"/>
    <cellStyle name="Normal 15 3 7" xfId="3844"/>
    <cellStyle name="Normal 15 3 8" xfId="3845"/>
    <cellStyle name="Normal 15 3 9" xfId="3846"/>
    <cellStyle name="Normal 15 30" xfId="19025"/>
    <cellStyle name="Normal 15 31" xfId="19026"/>
    <cellStyle name="Normal 15 32" xfId="19027"/>
    <cellStyle name="Normal 15 33" xfId="19028"/>
    <cellStyle name="Normal 15 34" xfId="19029"/>
    <cellStyle name="Normal 15 35" xfId="19030"/>
    <cellStyle name="Normal 15 36" xfId="19031"/>
    <cellStyle name="Normal 15 37" xfId="19032"/>
    <cellStyle name="Normal 15 38" xfId="19033"/>
    <cellStyle name="Normal 15 39" xfId="19034"/>
    <cellStyle name="Normal 15 4" xfId="3847"/>
    <cellStyle name="Normal 15 4 2" xfId="19035"/>
    <cellStyle name="Normal 15 40" xfId="19036"/>
    <cellStyle name="Normal 15 41" xfId="19037"/>
    <cellStyle name="Normal 15 42" xfId="19038"/>
    <cellStyle name="Normal 15 43" xfId="19039"/>
    <cellStyle name="Normal 15 44" xfId="19040"/>
    <cellStyle name="Normal 15 45" xfId="19041"/>
    <cellStyle name="Normal 15 46" xfId="19042"/>
    <cellStyle name="Normal 15 47" xfId="19043"/>
    <cellStyle name="Normal 15 48" xfId="19044"/>
    <cellStyle name="Normal 15 49" xfId="19045"/>
    <cellStyle name="Normal 15 5" xfId="3848"/>
    <cellStyle name="Normal 15 5 2" xfId="19046"/>
    <cellStyle name="Normal 15 50" xfId="19047"/>
    <cellStyle name="Normal 15 51" xfId="19048"/>
    <cellStyle name="Normal 15 52" xfId="19049"/>
    <cellStyle name="Normal 15 53" xfId="19050"/>
    <cellStyle name="Normal 15 54" xfId="19051"/>
    <cellStyle name="Normal 15 55" xfId="19052"/>
    <cellStyle name="Normal 15 56" xfId="19053"/>
    <cellStyle name="Normal 15 57" xfId="19054"/>
    <cellStyle name="Normal 15 58" xfId="19055"/>
    <cellStyle name="Normal 15 59" xfId="19056"/>
    <cellStyle name="Normal 15 6" xfId="3849"/>
    <cellStyle name="Normal 15 6 2" xfId="19057"/>
    <cellStyle name="Normal 15 60" xfId="19058"/>
    <cellStyle name="Normal 15 61" xfId="19059"/>
    <cellStyle name="Normal 15 62" xfId="19060"/>
    <cellStyle name="Normal 15 63" xfId="19061"/>
    <cellStyle name="Normal 15 64" xfId="19062"/>
    <cellStyle name="Normal 15 65" xfId="19063"/>
    <cellStyle name="Normal 15 66" xfId="19064"/>
    <cellStyle name="Normal 15 67" xfId="19065"/>
    <cellStyle name="Normal 15 68" xfId="19066"/>
    <cellStyle name="Normal 15 69" xfId="19067"/>
    <cellStyle name="Normal 15 7" xfId="3850"/>
    <cellStyle name="Normal 15 7 2" xfId="19068"/>
    <cellStyle name="Normal 15 70" xfId="19069"/>
    <cellStyle name="Normal 15 71" xfId="19070"/>
    <cellStyle name="Normal 15 8" xfId="3851"/>
    <cellStyle name="Normal 15 8 2" xfId="19071"/>
    <cellStyle name="Normal 15 9" xfId="3852"/>
    <cellStyle name="Normal 15 9 2" xfId="19072"/>
    <cellStyle name="Normal 15_4 28 1_Asst_Health_Crit_AllTO_RIIO_20110714pm" xfId="15573"/>
    <cellStyle name="Normal 16" xfId="984"/>
    <cellStyle name="Normal 16 10" xfId="3853"/>
    <cellStyle name="Normal 16 10 2" xfId="19073"/>
    <cellStyle name="Normal 16 11" xfId="3854"/>
    <cellStyle name="Normal 16 11 2" xfId="19074"/>
    <cellStyle name="Normal 16 12" xfId="3855"/>
    <cellStyle name="Normal 16 12 2" xfId="19075"/>
    <cellStyle name="Normal 16 13" xfId="3856"/>
    <cellStyle name="Normal 16 13 2" xfId="19076"/>
    <cellStyle name="Normal 16 14" xfId="3857"/>
    <cellStyle name="Normal 16 14 2" xfId="19077"/>
    <cellStyle name="Normal 16 15" xfId="3858"/>
    <cellStyle name="Normal 16 15 2" xfId="19078"/>
    <cellStyle name="Normal 16 16" xfId="3859"/>
    <cellStyle name="Normal 16 16 2" xfId="19079"/>
    <cellStyle name="Normal 16 17" xfId="15698"/>
    <cellStyle name="Normal 16 17 2" xfId="19080"/>
    <cellStyle name="Normal 16 18" xfId="19081"/>
    <cellStyle name="Normal 16 18 2" xfId="19082"/>
    <cellStyle name="Normal 16 19" xfId="19083"/>
    <cellStyle name="Normal 16 19 2" xfId="19084"/>
    <cellStyle name="Normal 16 2" xfId="985"/>
    <cellStyle name="Normal 16 2 10" xfId="3860"/>
    <cellStyle name="Normal 16 2 11" xfId="3861"/>
    <cellStyle name="Normal 16 2 12" xfId="3862"/>
    <cellStyle name="Normal 16 2 13" xfId="3863"/>
    <cellStyle name="Normal 16 2 14" xfId="15737"/>
    <cellStyle name="Normal 16 2 14 2" xfId="41911"/>
    <cellStyle name="Normal 16 2 14 3" xfId="42003"/>
    <cellStyle name="Normal 16 2 2" xfId="3864"/>
    <cellStyle name="Normal 16 2 3" xfId="3865"/>
    <cellStyle name="Normal 16 2 4" xfId="3866"/>
    <cellStyle name="Normal 16 2 5" xfId="3867"/>
    <cellStyle name="Normal 16 2 6" xfId="3868"/>
    <cellStyle name="Normal 16 2 7" xfId="3869"/>
    <cellStyle name="Normal 16 2 8" xfId="3870"/>
    <cellStyle name="Normal 16 2 9" xfId="3871"/>
    <cellStyle name="Normal 16 20" xfId="19085"/>
    <cellStyle name="Normal 16 20 2" xfId="19086"/>
    <cellStyle name="Normal 16 21" xfId="19087"/>
    <cellStyle name="Normal 16 21 2" xfId="19088"/>
    <cellStyle name="Normal 16 22" xfId="19089"/>
    <cellStyle name="Normal 16 22 2" xfId="19090"/>
    <cellStyle name="Normal 16 23" xfId="19091"/>
    <cellStyle name="Normal 16 23 2" xfId="19092"/>
    <cellStyle name="Normal 16 24" xfId="19093"/>
    <cellStyle name="Normal 16 25" xfId="19094"/>
    <cellStyle name="Normal 16 26" xfId="19095"/>
    <cellStyle name="Normal 16 27" xfId="19096"/>
    <cellStyle name="Normal 16 28" xfId="19097"/>
    <cellStyle name="Normal 16 29" xfId="19098"/>
    <cellStyle name="Normal 16 3" xfId="986"/>
    <cellStyle name="Normal 16 3 10" xfId="3872"/>
    <cellStyle name="Normal 16 3 11" xfId="3873"/>
    <cellStyle name="Normal 16 3 12" xfId="3874"/>
    <cellStyle name="Normal 16 3 13" xfId="3875"/>
    <cellStyle name="Normal 16 3 14" xfId="3876"/>
    <cellStyle name="Normal 16 3 15" xfId="3877"/>
    <cellStyle name="Normal 16 3 2" xfId="987"/>
    <cellStyle name="Normal 16 3 2 10" xfId="3878"/>
    <cellStyle name="Normal 16 3 2 11" xfId="3879"/>
    <cellStyle name="Normal 16 3 2 12" xfId="3880"/>
    <cellStyle name="Normal 16 3 2 13" xfId="3881"/>
    <cellStyle name="Normal 16 3 2 14" xfId="3882"/>
    <cellStyle name="Normal 16 3 2 15" xfId="3883"/>
    <cellStyle name="Normal 16 3 2 16" xfId="3884"/>
    <cellStyle name="Normal 16 3 2 2" xfId="988"/>
    <cellStyle name="Normal 16 3 2 2 10" xfId="3885"/>
    <cellStyle name="Normal 16 3 2 2 11" xfId="3886"/>
    <cellStyle name="Normal 16 3 2 2 12" xfId="3887"/>
    <cellStyle name="Normal 16 3 2 2 13" xfId="3888"/>
    <cellStyle name="Normal 16 3 2 2 14" xfId="3889"/>
    <cellStyle name="Normal 16 3 2 2 15" xfId="3890"/>
    <cellStyle name="Normal 16 3 2 2 2" xfId="989"/>
    <cellStyle name="Normal 16 3 2 2 2 10" xfId="3891"/>
    <cellStyle name="Normal 16 3 2 2 2 11" xfId="3892"/>
    <cellStyle name="Normal 16 3 2 2 2 12" xfId="3893"/>
    <cellStyle name="Normal 16 3 2 2 2 13" xfId="3894"/>
    <cellStyle name="Normal 16 3 2 2 2 2" xfId="3895"/>
    <cellStyle name="Normal 16 3 2 2 2 3" xfId="3896"/>
    <cellStyle name="Normal 16 3 2 2 2 4" xfId="3897"/>
    <cellStyle name="Normal 16 3 2 2 2 5" xfId="3898"/>
    <cellStyle name="Normal 16 3 2 2 2 6" xfId="3899"/>
    <cellStyle name="Normal 16 3 2 2 2 7" xfId="3900"/>
    <cellStyle name="Normal 16 3 2 2 2 8" xfId="3901"/>
    <cellStyle name="Normal 16 3 2 2 2 9" xfId="3902"/>
    <cellStyle name="Normal 16 3 2 2 3" xfId="990"/>
    <cellStyle name="Normal 16 3 2 2 3 10" xfId="3903"/>
    <cellStyle name="Normal 16 3 2 2 3 11" xfId="3904"/>
    <cellStyle name="Normal 16 3 2 2 3 12" xfId="3905"/>
    <cellStyle name="Normal 16 3 2 2 3 13" xfId="3906"/>
    <cellStyle name="Normal 16 3 2 2 3 14" xfId="15702"/>
    <cellStyle name="Normal 16 3 2 2 3 14 2" xfId="17223"/>
    <cellStyle name="Normal 16 3 2 2 3 14 3" xfId="41886"/>
    <cellStyle name="Normal 16 3 2 2 3 14 3 2" xfId="41975"/>
    <cellStyle name="Normal 16 3 2 2 3 2" xfId="3907"/>
    <cellStyle name="Normal 16 3 2 2 3 3" xfId="3908"/>
    <cellStyle name="Normal 16 3 2 2 3 4" xfId="3909"/>
    <cellStyle name="Normal 16 3 2 2 3 5" xfId="3910"/>
    <cellStyle name="Normal 16 3 2 2 3 6" xfId="3911"/>
    <cellStyle name="Normal 16 3 2 2 3 7" xfId="3912"/>
    <cellStyle name="Normal 16 3 2 2 3 8" xfId="3913"/>
    <cellStyle name="Normal 16 3 2 2 3 9" xfId="3914"/>
    <cellStyle name="Normal 16 3 2 2 4" xfId="3915"/>
    <cellStyle name="Normal 16 3 2 2 5" xfId="3916"/>
    <cellStyle name="Normal 16 3 2 2 6" xfId="3917"/>
    <cellStyle name="Normal 16 3 2 2 7" xfId="3918"/>
    <cellStyle name="Normal 16 3 2 2 8" xfId="3919"/>
    <cellStyle name="Normal 16 3 2 2 9" xfId="3920"/>
    <cellStyle name="Normal 16 3 2 3" xfId="991"/>
    <cellStyle name="Normal 16 3 2 3 10" xfId="3921"/>
    <cellStyle name="Normal 16 3 2 3 11" xfId="3922"/>
    <cellStyle name="Normal 16 3 2 3 12" xfId="3923"/>
    <cellStyle name="Normal 16 3 2 3 13" xfId="3924"/>
    <cellStyle name="Normal 16 3 2 3 2" xfId="3925"/>
    <cellStyle name="Normal 16 3 2 3 3" xfId="3926"/>
    <cellStyle name="Normal 16 3 2 3 4" xfId="3927"/>
    <cellStyle name="Normal 16 3 2 3 5" xfId="3928"/>
    <cellStyle name="Normal 16 3 2 3 6" xfId="3929"/>
    <cellStyle name="Normal 16 3 2 3 7" xfId="3930"/>
    <cellStyle name="Normal 16 3 2 3 8" xfId="3931"/>
    <cellStyle name="Normal 16 3 2 3 9" xfId="3932"/>
    <cellStyle name="Normal 16 3 2 4" xfId="992"/>
    <cellStyle name="Normal 16 3 2 4 10" xfId="3933"/>
    <cellStyle name="Normal 16 3 2 4 11" xfId="3934"/>
    <cellStyle name="Normal 16 3 2 4 12" xfId="3935"/>
    <cellStyle name="Normal 16 3 2 4 13" xfId="3936"/>
    <cellStyle name="Normal 16 3 2 4 14" xfId="15703"/>
    <cellStyle name="Normal 16 3 2 4 14 2" xfId="17224"/>
    <cellStyle name="Normal 16 3 2 4 14 3" xfId="41887"/>
    <cellStyle name="Normal 16 3 2 4 14 3 2" xfId="41974"/>
    <cellStyle name="Normal 16 3 2 4 2" xfId="3937"/>
    <cellStyle name="Normal 16 3 2 4 3" xfId="3938"/>
    <cellStyle name="Normal 16 3 2 4 4" xfId="3939"/>
    <cellStyle name="Normal 16 3 2 4 5" xfId="3940"/>
    <cellStyle name="Normal 16 3 2 4 6" xfId="3941"/>
    <cellStyle name="Normal 16 3 2 4 7" xfId="3942"/>
    <cellStyle name="Normal 16 3 2 4 8" xfId="3943"/>
    <cellStyle name="Normal 16 3 2 4 9" xfId="3944"/>
    <cellStyle name="Normal 16 3 2 5" xfId="3945"/>
    <cellStyle name="Normal 16 3 2 6" xfId="3946"/>
    <cellStyle name="Normal 16 3 2 7" xfId="3947"/>
    <cellStyle name="Normal 16 3 2 8" xfId="3948"/>
    <cellStyle name="Normal 16 3 2 9" xfId="3949"/>
    <cellStyle name="Normal 16 3 3" xfId="993"/>
    <cellStyle name="Normal 16 3 3 10" xfId="3950"/>
    <cellStyle name="Normal 16 3 3 11" xfId="3951"/>
    <cellStyle name="Normal 16 3 3 12" xfId="3952"/>
    <cellStyle name="Normal 16 3 3 13" xfId="3953"/>
    <cellStyle name="Normal 16 3 3 2" xfId="3954"/>
    <cellStyle name="Normal 16 3 3 3" xfId="3955"/>
    <cellStyle name="Normal 16 3 3 4" xfId="3956"/>
    <cellStyle name="Normal 16 3 3 5" xfId="3957"/>
    <cellStyle name="Normal 16 3 3 6" xfId="3958"/>
    <cellStyle name="Normal 16 3 3 7" xfId="3959"/>
    <cellStyle name="Normal 16 3 3 8" xfId="3960"/>
    <cellStyle name="Normal 16 3 3 9" xfId="3961"/>
    <cellStyle name="Normal 16 3 4" xfId="3962"/>
    <cellStyle name="Normal 16 3 5" xfId="3963"/>
    <cellStyle name="Normal 16 3 6" xfId="3964"/>
    <cellStyle name="Normal 16 3 7" xfId="3965"/>
    <cellStyle name="Normal 16 3 8" xfId="3966"/>
    <cellStyle name="Normal 16 3 9" xfId="3967"/>
    <cellStyle name="Normal 16 30" xfId="19099"/>
    <cellStyle name="Normal 16 31" xfId="19100"/>
    <cellStyle name="Normal 16 32" xfId="19101"/>
    <cellStyle name="Normal 16 33" xfId="19102"/>
    <cellStyle name="Normal 16 34" xfId="19103"/>
    <cellStyle name="Normal 16 35" xfId="19104"/>
    <cellStyle name="Normal 16 36" xfId="19105"/>
    <cellStyle name="Normal 16 37" xfId="19106"/>
    <cellStyle name="Normal 16 38" xfId="19107"/>
    <cellStyle name="Normal 16 39" xfId="19108"/>
    <cellStyle name="Normal 16 4" xfId="994"/>
    <cellStyle name="Normal 16 4 10" xfId="3968"/>
    <cellStyle name="Normal 16 4 11" xfId="3969"/>
    <cellStyle name="Normal 16 4 12" xfId="3970"/>
    <cellStyle name="Normal 16 4 13" xfId="3971"/>
    <cellStyle name="Normal 16 4 2" xfId="3972"/>
    <cellStyle name="Normal 16 4 3" xfId="3973"/>
    <cellStyle name="Normal 16 4 4" xfId="3974"/>
    <cellStyle name="Normal 16 4 5" xfId="3975"/>
    <cellStyle name="Normal 16 4 6" xfId="3976"/>
    <cellStyle name="Normal 16 4 7" xfId="3977"/>
    <cellStyle name="Normal 16 4 8" xfId="3978"/>
    <cellStyle name="Normal 16 4 9" xfId="3979"/>
    <cellStyle name="Normal 16 40" xfId="19109"/>
    <cellStyle name="Normal 16 41" xfId="19110"/>
    <cellStyle name="Normal 16 42" xfId="19111"/>
    <cellStyle name="Normal 16 43" xfId="19112"/>
    <cellStyle name="Normal 16 44" xfId="19113"/>
    <cellStyle name="Normal 16 45" xfId="19114"/>
    <cellStyle name="Normal 16 46" xfId="19115"/>
    <cellStyle name="Normal 16 47" xfId="19116"/>
    <cellStyle name="Normal 16 48" xfId="19117"/>
    <cellStyle name="Normal 16 49" xfId="19118"/>
    <cellStyle name="Normal 16 5" xfId="3980"/>
    <cellStyle name="Normal 16 5 2" xfId="19119"/>
    <cellStyle name="Normal 16 50" xfId="19120"/>
    <cellStyle name="Normal 16 51" xfId="19121"/>
    <cellStyle name="Normal 16 52" xfId="19122"/>
    <cellStyle name="Normal 16 53" xfId="19123"/>
    <cellStyle name="Normal 16 54" xfId="19124"/>
    <cellStyle name="Normal 16 55" xfId="19125"/>
    <cellStyle name="Normal 16 56" xfId="19126"/>
    <cellStyle name="Normal 16 57" xfId="19127"/>
    <cellStyle name="Normal 16 58" xfId="19128"/>
    <cellStyle name="Normal 16 59" xfId="19129"/>
    <cellStyle name="Normal 16 6" xfId="3981"/>
    <cellStyle name="Normal 16 6 2" xfId="19130"/>
    <cellStyle name="Normal 16 60" xfId="19131"/>
    <cellStyle name="Normal 16 61" xfId="19132"/>
    <cellStyle name="Normal 16 62" xfId="19133"/>
    <cellStyle name="Normal 16 63" xfId="19134"/>
    <cellStyle name="Normal 16 64" xfId="19135"/>
    <cellStyle name="Normal 16 65" xfId="19136"/>
    <cellStyle name="Normal 16 66" xfId="19137"/>
    <cellStyle name="Normal 16 67" xfId="19138"/>
    <cellStyle name="Normal 16 68" xfId="19139"/>
    <cellStyle name="Normal 16 69" xfId="19140"/>
    <cellStyle name="Normal 16 7" xfId="3982"/>
    <cellStyle name="Normal 16 7 2" xfId="19141"/>
    <cellStyle name="Normal 16 70" xfId="19142"/>
    <cellStyle name="Normal 16 71" xfId="19143"/>
    <cellStyle name="Normal 16 8" xfId="3983"/>
    <cellStyle name="Normal 16 8 2" xfId="19144"/>
    <cellStyle name="Normal 16 9" xfId="3984"/>
    <cellStyle name="Normal 16 9 2" xfId="19145"/>
    <cellStyle name="Normal 16_4 28 1_Asst_Health_Crit_AllTO_RIIO_20110714pm" xfId="15574"/>
    <cellStyle name="Normal 17" xfId="995"/>
    <cellStyle name="Normal 17 10" xfId="3985"/>
    <cellStyle name="Normal 17 10 2" xfId="19146"/>
    <cellStyle name="Normal 17 11" xfId="3986"/>
    <cellStyle name="Normal 17 11 2" xfId="19147"/>
    <cellStyle name="Normal 17 12" xfId="3987"/>
    <cellStyle name="Normal 17 12 2" xfId="19148"/>
    <cellStyle name="Normal 17 13" xfId="3988"/>
    <cellStyle name="Normal 17 13 2" xfId="19149"/>
    <cellStyle name="Normal 17 14" xfId="3989"/>
    <cellStyle name="Normal 17 14 2" xfId="19150"/>
    <cellStyle name="Normal 17 15" xfId="19151"/>
    <cellStyle name="Normal 17 15 2" xfId="19152"/>
    <cellStyle name="Normal 17 16" xfId="19153"/>
    <cellStyle name="Normal 17 16 2" xfId="19154"/>
    <cellStyle name="Normal 17 17" xfId="19155"/>
    <cellStyle name="Normal 17 17 2" xfId="19156"/>
    <cellStyle name="Normal 17 18" xfId="19157"/>
    <cellStyle name="Normal 17 18 2" xfId="19158"/>
    <cellStyle name="Normal 17 19" xfId="19159"/>
    <cellStyle name="Normal 17 19 2" xfId="19160"/>
    <cellStyle name="Normal 17 2" xfId="996"/>
    <cellStyle name="Normal 17 2 10" xfId="3990"/>
    <cellStyle name="Normal 17 2 11" xfId="3991"/>
    <cellStyle name="Normal 17 2 12" xfId="3992"/>
    <cellStyle name="Normal 17 2 13" xfId="3993"/>
    <cellStyle name="Normal 17 2 2" xfId="3994"/>
    <cellStyle name="Normal 17 2 3" xfId="3995"/>
    <cellStyle name="Normal 17 2 4" xfId="3996"/>
    <cellStyle name="Normal 17 2 5" xfId="3997"/>
    <cellStyle name="Normal 17 2 6" xfId="3998"/>
    <cellStyle name="Normal 17 2 7" xfId="3999"/>
    <cellStyle name="Normal 17 2 8" xfId="4000"/>
    <cellStyle name="Normal 17 2 9" xfId="4001"/>
    <cellStyle name="Normal 17 20" xfId="19161"/>
    <cellStyle name="Normal 17 20 2" xfId="19162"/>
    <cellStyle name="Normal 17 21" xfId="19163"/>
    <cellStyle name="Normal 17 21 2" xfId="19164"/>
    <cellStyle name="Normal 17 22" xfId="19165"/>
    <cellStyle name="Normal 17 22 2" xfId="19166"/>
    <cellStyle name="Normal 17 23" xfId="19167"/>
    <cellStyle name="Normal 17 24" xfId="19168"/>
    <cellStyle name="Normal 17 25" xfId="19169"/>
    <cellStyle name="Normal 17 26" xfId="19170"/>
    <cellStyle name="Normal 17 27" xfId="19171"/>
    <cellStyle name="Normal 17 28" xfId="19172"/>
    <cellStyle name="Normal 17 29" xfId="19173"/>
    <cellStyle name="Normal 17 3" xfId="4002"/>
    <cellStyle name="Normal 17 3 2" xfId="19174"/>
    <cellStyle name="Normal 17 30" xfId="19175"/>
    <cellStyle name="Normal 17 31" xfId="19176"/>
    <cellStyle name="Normal 17 32" xfId="19177"/>
    <cellStyle name="Normal 17 33" xfId="19178"/>
    <cellStyle name="Normal 17 34" xfId="19179"/>
    <cellStyle name="Normal 17 35" xfId="19180"/>
    <cellStyle name="Normal 17 36" xfId="19181"/>
    <cellStyle name="Normal 17 37" xfId="19182"/>
    <cellStyle name="Normal 17 38" xfId="19183"/>
    <cellStyle name="Normal 17 39" xfId="19184"/>
    <cellStyle name="Normal 17 4" xfId="4003"/>
    <cellStyle name="Normal 17 4 2" xfId="19185"/>
    <cellStyle name="Normal 17 40" xfId="19186"/>
    <cellStyle name="Normal 17 41" xfId="19187"/>
    <cellStyle name="Normal 17 42" xfId="19188"/>
    <cellStyle name="Normal 17 43" xfId="19189"/>
    <cellStyle name="Normal 17 44" xfId="19190"/>
    <cellStyle name="Normal 17 45" xfId="19191"/>
    <cellStyle name="Normal 17 46" xfId="19192"/>
    <cellStyle name="Normal 17 47" xfId="19193"/>
    <cellStyle name="Normal 17 48" xfId="19194"/>
    <cellStyle name="Normal 17 49" xfId="19195"/>
    <cellStyle name="Normal 17 5" xfId="4004"/>
    <cellStyle name="Normal 17 5 2" xfId="19196"/>
    <cellStyle name="Normal 17 50" xfId="19197"/>
    <cellStyle name="Normal 17 51" xfId="19198"/>
    <cellStyle name="Normal 17 52" xfId="19199"/>
    <cellStyle name="Normal 17 53" xfId="19200"/>
    <cellStyle name="Normal 17 54" xfId="19201"/>
    <cellStyle name="Normal 17 55" xfId="19202"/>
    <cellStyle name="Normal 17 56" xfId="19203"/>
    <cellStyle name="Normal 17 57" xfId="19204"/>
    <cellStyle name="Normal 17 58" xfId="19205"/>
    <cellStyle name="Normal 17 59" xfId="19206"/>
    <cellStyle name="Normal 17 6" xfId="4005"/>
    <cellStyle name="Normal 17 6 2" xfId="19207"/>
    <cellStyle name="Normal 17 60" xfId="19208"/>
    <cellStyle name="Normal 17 61" xfId="19209"/>
    <cellStyle name="Normal 17 62" xfId="19210"/>
    <cellStyle name="Normal 17 63" xfId="19211"/>
    <cellStyle name="Normal 17 64" xfId="19212"/>
    <cellStyle name="Normal 17 65" xfId="19213"/>
    <cellStyle name="Normal 17 66" xfId="19214"/>
    <cellStyle name="Normal 17 67" xfId="19215"/>
    <cellStyle name="Normal 17 68" xfId="19216"/>
    <cellStyle name="Normal 17 69" xfId="19217"/>
    <cellStyle name="Normal 17 7" xfId="4006"/>
    <cellStyle name="Normal 17 7 2" xfId="19218"/>
    <cellStyle name="Normal 17 70" xfId="19219"/>
    <cellStyle name="Normal 17 8" xfId="4007"/>
    <cellStyle name="Normal 17 8 2" xfId="19220"/>
    <cellStyle name="Normal 17 9" xfId="4008"/>
    <cellStyle name="Normal 17 9 2" xfId="19221"/>
    <cellStyle name="Normal 18" xfId="997"/>
    <cellStyle name="Normal 18 10" xfId="4009"/>
    <cellStyle name="Normal 18 10 2" xfId="19222"/>
    <cellStyle name="Normal 18 11" xfId="4010"/>
    <cellStyle name="Normal 18 11 2" xfId="19223"/>
    <cellStyle name="Normal 18 12" xfId="4011"/>
    <cellStyle name="Normal 18 12 2" xfId="19224"/>
    <cellStyle name="Normal 18 13" xfId="4012"/>
    <cellStyle name="Normal 18 13 2" xfId="19225"/>
    <cellStyle name="Normal 18 14" xfId="4013"/>
    <cellStyle name="Normal 18 14 2" xfId="19226"/>
    <cellStyle name="Normal 18 15" xfId="4014"/>
    <cellStyle name="Normal 18 15 2" xfId="19227"/>
    <cellStyle name="Normal 18 16" xfId="19228"/>
    <cellStyle name="Normal 18 16 2" xfId="19229"/>
    <cellStyle name="Normal 18 17" xfId="19230"/>
    <cellStyle name="Normal 18 17 2" xfId="19231"/>
    <cellStyle name="Normal 18 18" xfId="19232"/>
    <cellStyle name="Normal 18 18 2" xfId="19233"/>
    <cellStyle name="Normal 18 19" xfId="19234"/>
    <cellStyle name="Normal 18 19 2" xfId="19235"/>
    <cellStyle name="Normal 18 2" xfId="998"/>
    <cellStyle name="Normal 18 2 10" xfId="4015"/>
    <cellStyle name="Normal 18 2 11" xfId="4016"/>
    <cellStyle name="Normal 18 2 12" xfId="4017"/>
    <cellStyle name="Normal 18 2 13" xfId="4018"/>
    <cellStyle name="Normal 18 2 2" xfId="4019"/>
    <cellStyle name="Normal 18 2 3" xfId="4020"/>
    <cellStyle name="Normal 18 2 4" xfId="4021"/>
    <cellStyle name="Normal 18 2 5" xfId="4022"/>
    <cellStyle name="Normal 18 2 6" xfId="4023"/>
    <cellStyle name="Normal 18 2 7" xfId="4024"/>
    <cellStyle name="Normal 18 2 8" xfId="4025"/>
    <cellStyle name="Normal 18 2 9" xfId="4026"/>
    <cellStyle name="Normal 18 20" xfId="19236"/>
    <cellStyle name="Normal 18 20 2" xfId="19237"/>
    <cellStyle name="Normal 18 21" xfId="19238"/>
    <cellStyle name="Normal 18 21 2" xfId="19239"/>
    <cellStyle name="Normal 18 22" xfId="19240"/>
    <cellStyle name="Normal 18 22 2" xfId="19241"/>
    <cellStyle name="Normal 18 23" xfId="19242"/>
    <cellStyle name="Normal 18 24" xfId="19243"/>
    <cellStyle name="Normal 18 25" xfId="19244"/>
    <cellStyle name="Normal 18 26" xfId="19245"/>
    <cellStyle name="Normal 18 27" xfId="19246"/>
    <cellStyle name="Normal 18 28" xfId="19247"/>
    <cellStyle name="Normal 18 29" xfId="19248"/>
    <cellStyle name="Normal 18 3" xfId="999"/>
    <cellStyle name="Normal 18 3 10" xfId="4027"/>
    <cellStyle name="Normal 18 3 11" xfId="4028"/>
    <cellStyle name="Normal 18 3 12" xfId="4029"/>
    <cellStyle name="Normal 18 3 13" xfId="4030"/>
    <cellStyle name="Normal 18 3 2" xfId="4031"/>
    <cellStyle name="Normal 18 3 3" xfId="4032"/>
    <cellStyle name="Normal 18 3 4" xfId="4033"/>
    <cellStyle name="Normal 18 3 5" xfId="4034"/>
    <cellStyle name="Normal 18 3 6" xfId="4035"/>
    <cellStyle name="Normal 18 3 7" xfId="4036"/>
    <cellStyle name="Normal 18 3 8" xfId="4037"/>
    <cellStyle name="Normal 18 3 9" xfId="4038"/>
    <cellStyle name="Normal 18 30" xfId="19249"/>
    <cellStyle name="Normal 18 31" xfId="19250"/>
    <cellStyle name="Normal 18 32" xfId="19251"/>
    <cellStyle name="Normal 18 33" xfId="19252"/>
    <cellStyle name="Normal 18 34" xfId="19253"/>
    <cellStyle name="Normal 18 35" xfId="19254"/>
    <cellStyle name="Normal 18 36" xfId="19255"/>
    <cellStyle name="Normal 18 37" xfId="19256"/>
    <cellStyle name="Normal 18 38" xfId="19257"/>
    <cellStyle name="Normal 18 39" xfId="19258"/>
    <cellStyle name="Normal 18 4" xfId="1000"/>
    <cellStyle name="Normal 18 4 2" xfId="19259"/>
    <cellStyle name="Normal 18 40" xfId="19260"/>
    <cellStyle name="Normal 18 41" xfId="19261"/>
    <cellStyle name="Normal 18 42" xfId="19262"/>
    <cellStyle name="Normal 18 43" xfId="19263"/>
    <cellStyle name="Normal 18 44" xfId="19264"/>
    <cellStyle name="Normal 18 45" xfId="19265"/>
    <cellStyle name="Normal 18 46" xfId="19266"/>
    <cellStyle name="Normal 18 47" xfId="19267"/>
    <cellStyle name="Normal 18 48" xfId="19268"/>
    <cellStyle name="Normal 18 49" xfId="19269"/>
    <cellStyle name="Normal 18 5" xfId="1001"/>
    <cellStyle name="Normal 18 5 2" xfId="15695"/>
    <cellStyle name="Normal 18 5 2 2" xfId="17218"/>
    <cellStyle name="Normal 18 5 2 3" xfId="41872"/>
    <cellStyle name="Normal 18 5 2 3 2" xfId="41947"/>
    <cellStyle name="Normal 18 5 2 3 3" xfId="41966"/>
    <cellStyle name="Normal 18 50" xfId="19270"/>
    <cellStyle name="Normal 18 51" xfId="19271"/>
    <cellStyle name="Normal 18 52" xfId="19272"/>
    <cellStyle name="Normal 18 53" xfId="19273"/>
    <cellStyle name="Normal 18 54" xfId="19274"/>
    <cellStyle name="Normal 18 55" xfId="19275"/>
    <cellStyle name="Normal 18 56" xfId="19276"/>
    <cellStyle name="Normal 18 57" xfId="19277"/>
    <cellStyle name="Normal 18 58" xfId="19278"/>
    <cellStyle name="Normal 18 59" xfId="19279"/>
    <cellStyle name="Normal 18 6" xfId="2289"/>
    <cellStyle name="Normal 18 6 2" xfId="17217"/>
    <cellStyle name="Normal 18 6 2 2" xfId="41871"/>
    <cellStyle name="Normal 18 6 2 3" xfId="41905"/>
    <cellStyle name="Normal 18 6 2 3 2" xfId="41948"/>
    <cellStyle name="Normal 18 6 2 3 3" xfId="41964"/>
    <cellStyle name="Normal 18 60" xfId="19280"/>
    <cellStyle name="Normal 18 61" xfId="19281"/>
    <cellStyle name="Normal 18 62" xfId="19282"/>
    <cellStyle name="Normal 18 63" xfId="19283"/>
    <cellStyle name="Normal 18 64" xfId="19284"/>
    <cellStyle name="Normal 18 65" xfId="19285"/>
    <cellStyle name="Normal 18 66" xfId="19286"/>
    <cellStyle name="Normal 18 67" xfId="19287"/>
    <cellStyle name="Normal 18 68" xfId="19288"/>
    <cellStyle name="Normal 18 69" xfId="19289"/>
    <cellStyle name="Normal 18 7" xfId="4039"/>
    <cellStyle name="Normal 18 7 2" xfId="19290"/>
    <cellStyle name="Normal 18 70" xfId="19291"/>
    <cellStyle name="Normal 18 8" xfId="4040"/>
    <cellStyle name="Normal 18 8 2" xfId="19292"/>
    <cellStyle name="Normal 18 9" xfId="4041"/>
    <cellStyle name="Normal 18 9 2" xfId="19293"/>
    <cellStyle name="Normal 19" xfId="1002"/>
    <cellStyle name="Normal 19 10" xfId="4042"/>
    <cellStyle name="Normal 19 10 2" xfId="19294"/>
    <cellStyle name="Normal 19 11" xfId="4043"/>
    <cellStyle name="Normal 19 11 2" xfId="19295"/>
    <cellStyle name="Normal 19 12" xfId="4044"/>
    <cellStyle name="Normal 19 12 2" xfId="19296"/>
    <cellStyle name="Normal 19 13" xfId="4045"/>
    <cellStyle name="Normal 19 13 2" xfId="19297"/>
    <cellStyle name="Normal 19 14" xfId="19298"/>
    <cellStyle name="Normal 19 14 2" xfId="19299"/>
    <cellStyle name="Normal 19 15" xfId="19300"/>
    <cellStyle name="Normal 19 15 2" xfId="19301"/>
    <cellStyle name="Normal 19 16" xfId="19302"/>
    <cellStyle name="Normal 19 16 2" xfId="19303"/>
    <cellStyle name="Normal 19 17" xfId="19304"/>
    <cellStyle name="Normal 19 17 2" xfId="19305"/>
    <cellStyle name="Normal 19 18" xfId="19306"/>
    <cellStyle name="Normal 19 18 2" xfId="19307"/>
    <cellStyle name="Normal 19 19" xfId="19308"/>
    <cellStyle name="Normal 19 19 2" xfId="19309"/>
    <cellStyle name="Normal 19 2" xfId="4046"/>
    <cellStyle name="Normal 19 2 2" xfId="19310"/>
    <cellStyle name="Normal 19 20" xfId="19311"/>
    <cellStyle name="Normal 19 20 2" xfId="19312"/>
    <cellStyle name="Normal 19 21" xfId="19313"/>
    <cellStyle name="Normal 19 21 2" xfId="19314"/>
    <cellStyle name="Normal 19 22" xfId="19315"/>
    <cellStyle name="Normal 19 22 2" xfId="19316"/>
    <cellStyle name="Normal 19 23" xfId="19317"/>
    <cellStyle name="Normal 19 24" xfId="19318"/>
    <cellStyle name="Normal 19 25" xfId="19319"/>
    <cellStyle name="Normal 19 26" xfId="19320"/>
    <cellStyle name="Normal 19 27" xfId="19321"/>
    <cellStyle name="Normal 19 28" xfId="19322"/>
    <cellStyle name="Normal 19 29" xfId="19323"/>
    <cellStyle name="Normal 19 3" xfId="4047"/>
    <cellStyle name="Normal 19 3 2" xfId="19324"/>
    <cellStyle name="Normal 19 30" xfId="19325"/>
    <cellStyle name="Normal 19 31" xfId="19326"/>
    <cellStyle name="Normal 19 32" xfId="19327"/>
    <cellStyle name="Normal 19 33" xfId="19328"/>
    <cellStyle name="Normal 19 34" xfId="19329"/>
    <cellStyle name="Normal 19 35" xfId="19330"/>
    <cellStyle name="Normal 19 36" xfId="19331"/>
    <cellStyle name="Normal 19 37" xfId="19332"/>
    <cellStyle name="Normal 19 38" xfId="19333"/>
    <cellStyle name="Normal 19 39" xfId="19334"/>
    <cellStyle name="Normal 19 4" xfId="4048"/>
    <cellStyle name="Normal 19 4 2" xfId="19335"/>
    <cellStyle name="Normal 19 40" xfId="19336"/>
    <cellStyle name="Normal 19 41" xfId="19337"/>
    <cellStyle name="Normal 19 42" xfId="19338"/>
    <cellStyle name="Normal 19 43" xfId="19339"/>
    <cellStyle name="Normal 19 44" xfId="19340"/>
    <cellStyle name="Normal 19 45" xfId="19341"/>
    <cellStyle name="Normal 19 46" xfId="19342"/>
    <cellStyle name="Normal 19 47" xfId="19343"/>
    <cellStyle name="Normal 19 48" xfId="19344"/>
    <cellStyle name="Normal 19 49" xfId="19345"/>
    <cellStyle name="Normal 19 5" xfId="4049"/>
    <cellStyle name="Normal 19 5 2" xfId="19346"/>
    <cellStyle name="Normal 19 50" xfId="19347"/>
    <cellStyle name="Normal 19 51" xfId="19348"/>
    <cellStyle name="Normal 19 52" xfId="19349"/>
    <cellStyle name="Normal 19 53" xfId="19350"/>
    <cellStyle name="Normal 19 54" xfId="19351"/>
    <cellStyle name="Normal 19 55" xfId="19352"/>
    <cellStyle name="Normal 19 56" xfId="19353"/>
    <cellStyle name="Normal 19 57" xfId="19354"/>
    <cellStyle name="Normal 19 58" xfId="19355"/>
    <cellStyle name="Normal 19 59" xfId="19356"/>
    <cellStyle name="Normal 19 6" xfId="4050"/>
    <cellStyle name="Normal 19 6 2" xfId="19357"/>
    <cellStyle name="Normal 19 60" xfId="19358"/>
    <cellStyle name="Normal 19 61" xfId="19359"/>
    <cellStyle name="Normal 19 62" xfId="19360"/>
    <cellStyle name="Normal 19 63" xfId="19361"/>
    <cellStyle name="Normal 19 64" xfId="19362"/>
    <cellStyle name="Normal 19 65" xfId="19363"/>
    <cellStyle name="Normal 19 66" xfId="19364"/>
    <cellStyle name="Normal 19 67" xfId="19365"/>
    <cellStyle name="Normal 19 68" xfId="19366"/>
    <cellStyle name="Normal 19 69" xfId="19367"/>
    <cellStyle name="Normal 19 7" xfId="4051"/>
    <cellStyle name="Normal 19 7 2" xfId="19368"/>
    <cellStyle name="Normal 19 70" xfId="19369"/>
    <cellStyle name="Normal 19 8" xfId="4052"/>
    <cellStyle name="Normal 19 8 2" xfId="19370"/>
    <cellStyle name="Normal 19 9" xfId="4053"/>
    <cellStyle name="Normal 19 9 2" xfId="19371"/>
    <cellStyle name="Normal 2" xfId="7"/>
    <cellStyle name="Normal 2 10" xfId="329"/>
    <cellStyle name="Normal 2 10 10" xfId="19372"/>
    <cellStyle name="Normal 2 10 11" xfId="19373"/>
    <cellStyle name="Normal 2 10 12" xfId="19374"/>
    <cellStyle name="Normal 2 10 13" xfId="19375"/>
    <cellStyle name="Normal 2 10 14" xfId="19376"/>
    <cellStyle name="Normal 2 10 15" xfId="19377"/>
    <cellStyle name="Normal 2 10 16" xfId="19378"/>
    <cellStyle name="Normal 2 10 17" xfId="19379"/>
    <cellStyle name="Normal 2 10 18" xfId="19380"/>
    <cellStyle name="Normal 2 10 19" xfId="19381"/>
    <cellStyle name="Normal 2 10 2" xfId="15575"/>
    <cellStyle name="Normal 2 10 2 10" xfId="19382"/>
    <cellStyle name="Normal 2 10 2 11" xfId="19383"/>
    <cellStyle name="Normal 2 10 2 12" xfId="19384"/>
    <cellStyle name="Normal 2 10 2 13" xfId="19385"/>
    <cellStyle name="Normal 2 10 2 14" xfId="19386"/>
    <cellStyle name="Normal 2 10 2 15" xfId="19387"/>
    <cellStyle name="Normal 2 10 2 16" xfId="19388"/>
    <cellStyle name="Normal 2 10 2 17" xfId="19389"/>
    <cellStyle name="Normal 2 10 2 2" xfId="19390"/>
    <cellStyle name="Normal 2 10 2 3" xfId="19391"/>
    <cellStyle name="Normal 2 10 2 4" xfId="19392"/>
    <cellStyle name="Normal 2 10 2 5" xfId="19393"/>
    <cellStyle name="Normal 2 10 2 6" xfId="19394"/>
    <cellStyle name="Normal 2 10 2 7" xfId="19395"/>
    <cellStyle name="Normal 2 10 2 8" xfId="19396"/>
    <cellStyle name="Normal 2 10 2 9" xfId="19397"/>
    <cellStyle name="Normal 2 10 20" xfId="19398"/>
    <cellStyle name="Normal 2 10 21" xfId="19399"/>
    <cellStyle name="Normal 2 10 22" xfId="19400"/>
    <cellStyle name="Normal 2 10 23" xfId="19401"/>
    <cellStyle name="Normal 2 10 24" xfId="19402"/>
    <cellStyle name="Normal 2 10 25" xfId="19403"/>
    <cellStyle name="Normal 2 10 26" xfId="19404"/>
    <cellStyle name="Normal 2 10 27" xfId="19405"/>
    <cellStyle name="Normal 2 10 28" xfId="19406"/>
    <cellStyle name="Normal 2 10 29" xfId="19407"/>
    <cellStyle name="Normal 2 10 3" xfId="15538"/>
    <cellStyle name="Normal 2 10 30" xfId="19408"/>
    <cellStyle name="Normal 2 10 31" xfId="19409"/>
    <cellStyle name="Normal 2 10 32" xfId="19410"/>
    <cellStyle name="Normal 2 10 33" xfId="19411"/>
    <cellStyle name="Normal 2 10 34" xfId="19412"/>
    <cellStyle name="Normal 2 10 35" xfId="19413"/>
    <cellStyle name="Normal 2 10 36" xfId="19414"/>
    <cellStyle name="Normal 2 10 37" xfId="19415"/>
    <cellStyle name="Normal 2 10 38" xfId="19416"/>
    <cellStyle name="Normal 2 10 39" xfId="19417"/>
    <cellStyle name="Normal 2 10 4" xfId="19418"/>
    <cellStyle name="Normal 2 10 40" xfId="19419"/>
    <cellStyle name="Normal 2 10 41" xfId="19420"/>
    <cellStyle name="Normal 2 10 42" xfId="19421"/>
    <cellStyle name="Normal 2 10 43" xfId="19422"/>
    <cellStyle name="Normal 2 10 44" xfId="19423"/>
    <cellStyle name="Normal 2 10 45" xfId="19424"/>
    <cellStyle name="Normal 2 10 46" xfId="19425"/>
    <cellStyle name="Normal 2 10 47" xfId="19426"/>
    <cellStyle name="Normal 2 10 48" xfId="19427"/>
    <cellStyle name="Normal 2 10 49" xfId="19428"/>
    <cellStyle name="Normal 2 10 5" xfId="19429"/>
    <cellStyle name="Normal 2 10 50" xfId="19430"/>
    <cellStyle name="Normal 2 10 51" xfId="19431"/>
    <cellStyle name="Normal 2 10 52" xfId="19432"/>
    <cellStyle name="Normal 2 10 53" xfId="19433"/>
    <cellStyle name="Normal 2 10 54" xfId="19434"/>
    <cellStyle name="Normal 2 10 55" xfId="19435"/>
    <cellStyle name="Normal 2 10 56" xfId="19436"/>
    <cellStyle name="Normal 2 10 57" xfId="19437"/>
    <cellStyle name="Normal 2 10 58" xfId="19438"/>
    <cellStyle name="Normal 2 10 59" xfId="19439"/>
    <cellStyle name="Normal 2 10 6" xfId="19440"/>
    <cellStyle name="Normal 2 10 60" xfId="19441"/>
    <cellStyle name="Normal 2 10 61" xfId="19442"/>
    <cellStyle name="Normal 2 10 62" xfId="19443"/>
    <cellStyle name="Normal 2 10 63" xfId="19444"/>
    <cellStyle name="Normal 2 10 64" xfId="19445"/>
    <cellStyle name="Normal 2 10 65" xfId="19446"/>
    <cellStyle name="Normal 2 10 66" xfId="19447"/>
    <cellStyle name="Normal 2 10 67" xfId="19448"/>
    <cellStyle name="Normal 2 10 68" xfId="19449"/>
    <cellStyle name="Normal 2 10 69" xfId="19450"/>
    <cellStyle name="Normal 2 10 7" xfId="19451"/>
    <cellStyle name="Normal 2 10 70" xfId="19452"/>
    <cellStyle name="Normal 2 10 71" xfId="19453"/>
    <cellStyle name="Normal 2 10 72" xfId="19454"/>
    <cellStyle name="Normal 2 10 73" xfId="19455"/>
    <cellStyle name="Normal 2 10 74" xfId="19456"/>
    <cellStyle name="Normal 2 10 75" xfId="19457"/>
    <cellStyle name="Normal 2 10 76" xfId="19458"/>
    <cellStyle name="Normal 2 10 77" xfId="19459"/>
    <cellStyle name="Normal 2 10 78" xfId="19460"/>
    <cellStyle name="Normal 2 10 8" xfId="19461"/>
    <cellStyle name="Normal 2 10 9" xfId="19462"/>
    <cellStyle name="Normal 2 100" xfId="19463"/>
    <cellStyle name="Normal 2 101" xfId="19464"/>
    <cellStyle name="Normal 2 102" xfId="19465"/>
    <cellStyle name="Normal 2 103" xfId="19466"/>
    <cellStyle name="Normal 2 104" xfId="19467"/>
    <cellStyle name="Normal 2 105" xfId="19468"/>
    <cellStyle name="Normal 2 106" xfId="19469"/>
    <cellStyle name="Normal 2 107" xfId="19470"/>
    <cellStyle name="Normal 2 108" xfId="19471"/>
    <cellStyle name="Normal 2 109" xfId="19472"/>
    <cellStyle name="Normal 2 11" xfId="1003"/>
    <cellStyle name="Normal 2 110" xfId="19473"/>
    <cellStyle name="Normal 2 111" xfId="19474"/>
    <cellStyle name="Normal 2 112" xfId="19475"/>
    <cellStyle name="Normal 2 113" xfId="19476"/>
    <cellStyle name="Normal 2 114" xfId="19477"/>
    <cellStyle name="Normal 2 115" xfId="19478"/>
    <cellStyle name="Normal 2 116" xfId="19479"/>
    <cellStyle name="Normal 2 117" xfId="19480"/>
    <cellStyle name="Normal 2 118" xfId="19481"/>
    <cellStyle name="Normal 2 119" xfId="19482"/>
    <cellStyle name="Normal 2 12" xfId="1004"/>
    <cellStyle name="Normal 2 120" xfId="19483"/>
    <cellStyle name="Normal 2 121" xfId="19484"/>
    <cellStyle name="Normal 2 122" xfId="19485"/>
    <cellStyle name="Normal 2 123" xfId="19486"/>
    <cellStyle name="Normal 2 124" xfId="19487"/>
    <cellStyle name="Normal 2 125" xfId="19488"/>
    <cellStyle name="Normal 2 126" xfId="19489"/>
    <cellStyle name="Normal 2 127" xfId="19490"/>
    <cellStyle name="Normal 2 128" xfId="19491"/>
    <cellStyle name="Normal 2 129" xfId="19492"/>
    <cellStyle name="Normal 2 13" xfId="1005"/>
    <cellStyle name="Normal 2 14" xfId="1006"/>
    <cellStyle name="Normal 2 15" xfId="1007"/>
    <cellStyle name="Normal 2 16" xfId="1008"/>
    <cellStyle name="Normal 2 17" xfId="1009"/>
    <cellStyle name="Normal 2 18" xfId="1010"/>
    <cellStyle name="Normal 2 19" xfId="1011"/>
    <cellStyle name="Normal 2 2" xfId="9"/>
    <cellStyle name="Normal 2 2 10" xfId="1012"/>
    <cellStyle name="Normal 2 2 100" xfId="19493"/>
    <cellStyle name="Normal 2 2 101" xfId="19494"/>
    <cellStyle name="Normal 2 2 102" xfId="19495"/>
    <cellStyle name="Normal 2 2 103" xfId="19496"/>
    <cellStyle name="Normal 2 2 104" xfId="19497"/>
    <cellStyle name="Normal 2 2 105" xfId="19498"/>
    <cellStyle name="Normal 2 2 106" xfId="19499"/>
    <cellStyle name="Normal 2 2 107" xfId="19500"/>
    <cellStyle name="Normal 2 2 108" xfId="19501"/>
    <cellStyle name="Normal 2 2 109" xfId="19502"/>
    <cellStyle name="Normal 2 2 11" xfId="1013"/>
    <cellStyle name="Normal 2 2 110" xfId="19503"/>
    <cellStyle name="Normal 2 2 111" xfId="19504"/>
    <cellStyle name="Normal 2 2 112" xfId="19505"/>
    <cellStyle name="Normal 2 2 113" xfId="19506"/>
    <cellStyle name="Normal 2 2 114" xfId="19507"/>
    <cellStyle name="Normal 2 2 115" xfId="19508"/>
    <cellStyle name="Normal 2 2 116" xfId="19509"/>
    <cellStyle name="Normal 2 2 117" xfId="19510"/>
    <cellStyle name="Normal 2 2 118" xfId="19511"/>
    <cellStyle name="Normal 2 2 119" xfId="19512"/>
    <cellStyle name="Normal 2 2 12" xfId="1014"/>
    <cellStyle name="Normal 2 2 120" xfId="19513"/>
    <cellStyle name="Normal 2 2 121" xfId="19514"/>
    <cellStyle name="Normal 2 2 122" xfId="19515"/>
    <cellStyle name="Normal 2 2 123" xfId="19516"/>
    <cellStyle name="Normal 2 2 13" xfId="1015"/>
    <cellStyle name="Normal 2 2 14" xfId="1016"/>
    <cellStyle name="Normal 2 2 15" xfId="1017"/>
    <cellStyle name="Normal 2 2 16" xfId="1018"/>
    <cellStyle name="Normal 2 2 17" xfId="1019"/>
    <cellStyle name="Normal 2 2 18" xfId="1020"/>
    <cellStyle name="Normal 2 2 19" xfId="1021"/>
    <cellStyle name="Normal 2 2 2" xfId="15"/>
    <cellStyle name="Normal 2 2 2 10" xfId="19517"/>
    <cellStyle name="Normal 2 2 2 10 10" xfId="19518"/>
    <cellStyle name="Normal 2 2 2 10 11" xfId="19519"/>
    <cellStyle name="Normal 2 2 2 10 12" xfId="19520"/>
    <cellStyle name="Normal 2 2 2 10 13" xfId="19521"/>
    <cellStyle name="Normal 2 2 2 10 14" xfId="19522"/>
    <cellStyle name="Normal 2 2 2 10 15" xfId="19523"/>
    <cellStyle name="Normal 2 2 2 10 16" xfId="19524"/>
    <cellStyle name="Normal 2 2 2 10 17" xfId="19525"/>
    <cellStyle name="Normal 2 2 2 10 2" xfId="19526"/>
    <cellStyle name="Normal 2 2 2 10 3" xfId="19527"/>
    <cellStyle name="Normal 2 2 2 10 4" xfId="19528"/>
    <cellStyle name="Normal 2 2 2 10 5" xfId="19529"/>
    <cellStyle name="Normal 2 2 2 10 6" xfId="19530"/>
    <cellStyle name="Normal 2 2 2 10 7" xfId="19531"/>
    <cellStyle name="Normal 2 2 2 10 8" xfId="19532"/>
    <cellStyle name="Normal 2 2 2 10 9" xfId="19533"/>
    <cellStyle name="Normal 2 2 2 11" xfId="19534"/>
    <cellStyle name="Normal 2 2 2 12" xfId="19535"/>
    <cellStyle name="Normal 2 2 2 13" xfId="19536"/>
    <cellStyle name="Normal 2 2 2 14" xfId="19537"/>
    <cellStyle name="Normal 2 2 2 15" xfId="19538"/>
    <cellStyle name="Normal 2 2 2 16" xfId="19539"/>
    <cellStyle name="Normal 2 2 2 17" xfId="19540"/>
    <cellStyle name="Normal 2 2 2 18" xfId="19541"/>
    <cellStyle name="Normal 2 2 2 19" xfId="19542"/>
    <cellStyle name="Normal 2 2 2 2" xfId="1022"/>
    <cellStyle name="Normal 2 2 2 2 10" xfId="19543"/>
    <cellStyle name="Normal 2 2 2 2 11" xfId="19544"/>
    <cellStyle name="Normal 2 2 2 2 12" xfId="19545"/>
    <cellStyle name="Normal 2 2 2 2 13" xfId="19546"/>
    <cellStyle name="Normal 2 2 2 2 14" xfId="19547"/>
    <cellStyle name="Normal 2 2 2 2 15" xfId="19548"/>
    <cellStyle name="Normal 2 2 2 2 16" xfId="19549"/>
    <cellStyle name="Normal 2 2 2 2 17" xfId="19550"/>
    <cellStyle name="Normal 2 2 2 2 18" xfId="19551"/>
    <cellStyle name="Normal 2 2 2 2 19" xfId="19552"/>
    <cellStyle name="Normal 2 2 2 2 2" xfId="17229"/>
    <cellStyle name="Normal 2 2 2 2 2 10" xfId="19553"/>
    <cellStyle name="Normal 2 2 2 2 2 11" xfId="19554"/>
    <cellStyle name="Normal 2 2 2 2 2 12" xfId="19555"/>
    <cellStyle name="Normal 2 2 2 2 2 13" xfId="19556"/>
    <cellStyle name="Normal 2 2 2 2 2 14" xfId="19557"/>
    <cellStyle name="Normal 2 2 2 2 2 15" xfId="19558"/>
    <cellStyle name="Normal 2 2 2 2 2 16" xfId="19559"/>
    <cellStyle name="Normal 2 2 2 2 2 17" xfId="19560"/>
    <cellStyle name="Normal 2 2 2 2 2 18" xfId="19561"/>
    <cellStyle name="Normal 2 2 2 2 2 19" xfId="19562"/>
    <cellStyle name="Normal 2 2 2 2 2 2" xfId="19563"/>
    <cellStyle name="Normal 2 2 2 2 2 2 10" xfId="19564"/>
    <cellStyle name="Normal 2 2 2 2 2 2 11" xfId="19565"/>
    <cellStyle name="Normal 2 2 2 2 2 2 12" xfId="19566"/>
    <cellStyle name="Normal 2 2 2 2 2 2 13" xfId="19567"/>
    <cellStyle name="Normal 2 2 2 2 2 2 14" xfId="19568"/>
    <cellStyle name="Normal 2 2 2 2 2 2 15" xfId="19569"/>
    <cellStyle name="Normal 2 2 2 2 2 2 16" xfId="19570"/>
    <cellStyle name="Normal 2 2 2 2 2 2 17" xfId="19571"/>
    <cellStyle name="Normal 2 2 2 2 2 2 18" xfId="19572"/>
    <cellStyle name="Normal 2 2 2 2 2 2 19" xfId="19573"/>
    <cellStyle name="Normal 2 2 2 2 2 2 2" xfId="19574"/>
    <cellStyle name="Normal 2 2 2 2 2 2 2 10" xfId="19575"/>
    <cellStyle name="Normal 2 2 2 2 2 2 2 11" xfId="19576"/>
    <cellStyle name="Normal 2 2 2 2 2 2 2 12" xfId="19577"/>
    <cellStyle name="Normal 2 2 2 2 2 2 2 13" xfId="19578"/>
    <cellStyle name="Normal 2 2 2 2 2 2 2 14" xfId="19579"/>
    <cellStyle name="Normal 2 2 2 2 2 2 2 15" xfId="19580"/>
    <cellStyle name="Normal 2 2 2 2 2 2 2 16" xfId="19581"/>
    <cellStyle name="Normal 2 2 2 2 2 2 2 17" xfId="19582"/>
    <cellStyle name="Normal 2 2 2 2 2 2 2 18" xfId="19583"/>
    <cellStyle name="Normal 2 2 2 2 2 2 2 19" xfId="19584"/>
    <cellStyle name="Normal 2 2 2 2 2 2 2 2" xfId="19585"/>
    <cellStyle name="Normal 2 2 2 2 2 2 2 2 10" xfId="19586"/>
    <cellStyle name="Normal 2 2 2 2 2 2 2 2 11" xfId="19587"/>
    <cellStyle name="Normal 2 2 2 2 2 2 2 2 12" xfId="19588"/>
    <cellStyle name="Normal 2 2 2 2 2 2 2 2 13" xfId="19589"/>
    <cellStyle name="Normal 2 2 2 2 2 2 2 2 14" xfId="19590"/>
    <cellStyle name="Normal 2 2 2 2 2 2 2 2 15" xfId="19591"/>
    <cellStyle name="Normal 2 2 2 2 2 2 2 2 16" xfId="19592"/>
    <cellStyle name="Normal 2 2 2 2 2 2 2 2 17" xfId="19593"/>
    <cellStyle name="Normal 2 2 2 2 2 2 2 2 18" xfId="19594"/>
    <cellStyle name="Normal 2 2 2 2 2 2 2 2 19" xfId="19595"/>
    <cellStyle name="Normal 2 2 2 2 2 2 2 2 2" xfId="19596"/>
    <cellStyle name="Normal 2 2 2 2 2 2 2 2 2 10" xfId="19597"/>
    <cellStyle name="Normal 2 2 2 2 2 2 2 2 2 11" xfId="19598"/>
    <cellStyle name="Normal 2 2 2 2 2 2 2 2 2 12" xfId="19599"/>
    <cellStyle name="Normal 2 2 2 2 2 2 2 2 2 13" xfId="19600"/>
    <cellStyle name="Normal 2 2 2 2 2 2 2 2 2 14" xfId="19601"/>
    <cellStyle name="Normal 2 2 2 2 2 2 2 2 2 15" xfId="19602"/>
    <cellStyle name="Normal 2 2 2 2 2 2 2 2 2 16" xfId="19603"/>
    <cellStyle name="Normal 2 2 2 2 2 2 2 2 2 17" xfId="19604"/>
    <cellStyle name="Normal 2 2 2 2 2 2 2 2 2 18" xfId="19605"/>
    <cellStyle name="Normal 2 2 2 2 2 2 2 2 2 2" xfId="19606"/>
    <cellStyle name="Normal 2 2 2 2 2 2 2 2 2 3" xfId="19607"/>
    <cellStyle name="Normal 2 2 2 2 2 2 2 2 2 4" xfId="19608"/>
    <cellStyle name="Normal 2 2 2 2 2 2 2 2 2 5" xfId="19609"/>
    <cellStyle name="Normal 2 2 2 2 2 2 2 2 2 6" xfId="19610"/>
    <cellStyle name="Normal 2 2 2 2 2 2 2 2 2 7" xfId="19611"/>
    <cellStyle name="Normal 2 2 2 2 2 2 2 2 2 8" xfId="19612"/>
    <cellStyle name="Normal 2 2 2 2 2 2 2 2 2 9" xfId="19613"/>
    <cellStyle name="Normal 2 2 2 2 2 2 2 2 3" xfId="19614"/>
    <cellStyle name="Normal 2 2 2 2 2 2 2 2 4" xfId="19615"/>
    <cellStyle name="Normal 2 2 2 2 2 2 2 2 5" xfId="19616"/>
    <cellStyle name="Normal 2 2 2 2 2 2 2 2 6" xfId="19617"/>
    <cellStyle name="Normal 2 2 2 2 2 2 2 2 7" xfId="19618"/>
    <cellStyle name="Normal 2 2 2 2 2 2 2 2 8" xfId="19619"/>
    <cellStyle name="Normal 2 2 2 2 2 2 2 2 9" xfId="19620"/>
    <cellStyle name="Normal 2 2 2 2 2 2 2 2_ELEC SAP FCST UPLOAD" xfId="19621"/>
    <cellStyle name="Normal 2 2 2 2 2 2 2 20" xfId="19622"/>
    <cellStyle name="Normal 2 2 2 2 2 2 2 21" xfId="19623"/>
    <cellStyle name="Normal 2 2 2 2 2 2 2 22" xfId="19624"/>
    <cellStyle name="Normal 2 2 2 2 2 2 2 3" xfId="19625"/>
    <cellStyle name="Normal 2 2 2 2 2 2 2 4" xfId="19626"/>
    <cellStyle name="Normal 2 2 2 2 2 2 2 5" xfId="19627"/>
    <cellStyle name="Normal 2 2 2 2 2 2 2 6" xfId="19628"/>
    <cellStyle name="Normal 2 2 2 2 2 2 2 7" xfId="19629"/>
    <cellStyle name="Normal 2 2 2 2 2 2 2 8" xfId="19630"/>
    <cellStyle name="Normal 2 2 2 2 2 2 2 9" xfId="19631"/>
    <cellStyle name="Normal 2 2 2 2 2 2 2_ELEC SAP FCST UPLOAD" xfId="19632"/>
    <cellStyle name="Normal 2 2 2 2 2 2 20" xfId="19633"/>
    <cellStyle name="Normal 2 2 2 2 2 2 21" xfId="19634"/>
    <cellStyle name="Normal 2 2 2 2 2 2 22" xfId="19635"/>
    <cellStyle name="Normal 2 2 2 2 2 2 3" xfId="19636"/>
    <cellStyle name="Normal 2 2 2 2 2 2 3 2" xfId="19637"/>
    <cellStyle name="Normal 2 2 2 2 2 2 3 3" xfId="19638"/>
    <cellStyle name="Normal 2 2 2 2 2 2 3_ELEC SAP FCST UPLOAD" xfId="19639"/>
    <cellStyle name="Normal 2 2 2 2 2 2 4" xfId="19640"/>
    <cellStyle name="Normal 2 2 2 2 2 2 5" xfId="19641"/>
    <cellStyle name="Normal 2 2 2 2 2 2 6" xfId="19642"/>
    <cellStyle name="Normal 2 2 2 2 2 2 7" xfId="19643"/>
    <cellStyle name="Normal 2 2 2 2 2 2 8" xfId="19644"/>
    <cellStyle name="Normal 2 2 2 2 2 2 9" xfId="19645"/>
    <cellStyle name="Normal 2 2 2 2 2 2_ELEC SAP FCST UPLOAD" xfId="19646"/>
    <cellStyle name="Normal 2 2 2 2 2 20" xfId="19647"/>
    <cellStyle name="Normal 2 2 2 2 2 21" xfId="19648"/>
    <cellStyle name="Normal 2 2 2 2 2 22" xfId="19649"/>
    <cellStyle name="Normal 2 2 2 2 2 23" xfId="19650"/>
    <cellStyle name="Normal 2 2 2 2 2 3" xfId="19651"/>
    <cellStyle name="Normal 2 2 2 2 2 3 2" xfId="19652"/>
    <cellStyle name="Normal 2 2 2 2 2 3 3" xfId="19653"/>
    <cellStyle name="Normal 2 2 2 2 2 3_ELEC SAP FCST UPLOAD" xfId="19654"/>
    <cellStyle name="Normal 2 2 2 2 2 4" xfId="19655"/>
    <cellStyle name="Normal 2 2 2 2 2 5" xfId="19656"/>
    <cellStyle name="Normal 2 2 2 2 2 6" xfId="19657"/>
    <cellStyle name="Normal 2 2 2 2 2 7" xfId="19658"/>
    <cellStyle name="Normal 2 2 2 2 2 8" xfId="19659"/>
    <cellStyle name="Normal 2 2 2 2 2 9" xfId="19660"/>
    <cellStyle name="Normal 2 2 2 2 2_ELEC SAP FCST UPLOAD" xfId="19661"/>
    <cellStyle name="Normal 2 2 2 2 20" xfId="19662"/>
    <cellStyle name="Normal 2 2 2 2 21" xfId="19663"/>
    <cellStyle name="Normal 2 2 2 2 22" xfId="19664"/>
    <cellStyle name="Normal 2 2 2 2 23" xfId="19665"/>
    <cellStyle name="Normal 2 2 2 2 24" xfId="19666"/>
    <cellStyle name="Normal 2 2 2 2 25" xfId="19667"/>
    <cellStyle name="Normal 2 2 2 2 26" xfId="19668"/>
    <cellStyle name="Normal 2 2 2 2 27" xfId="19669"/>
    <cellStyle name="Normal 2 2 2 2 28" xfId="19670"/>
    <cellStyle name="Normal 2 2 2 2 29" xfId="19671"/>
    <cellStyle name="Normal 2 2 2 2 3" xfId="19672"/>
    <cellStyle name="Normal 2 2 2 2 3 2" xfId="19673"/>
    <cellStyle name="Normal 2 2 2 2 3 2 2" xfId="19674"/>
    <cellStyle name="Normal 2 2 2 2 3 2 3" xfId="19675"/>
    <cellStyle name="Normal 2 2 2 2 3 2_ELEC SAP FCST UPLOAD" xfId="19676"/>
    <cellStyle name="Normal 2 2 2 2 3 3" xfId="19677"/>
    <cellStyle name="Normal 2 2 2 2 3 4" xfId="19678"/>
    <cellStyle name="Normal 2 2 2 2 3 5" xfId="19679"/>
    <cellStyle name="Normal 2 2 2 2 3 6" xfId="19680"/>
    <cellStyle name="Normal 2 2 2 2 3_ELEC SAP FCST UPLOAD" xfId="19681"/>
    <cellStyle name="Normal 2 2 2 2 30" xfId="19682"/>
    <cellStyle name="Normal 2 2 2 2 31" xfId="19683"/>
    <cellStyle name="Normal 2 2 2 2 32" xfId="19684"/>
    <cellStyle name="Normal 2 2 2 2 33" xfId="19685"/>
    <cellStyle name="Normal 2 2 2 2 34" xfId="19686"/>
    <cellStyle name="Normal 2 2 2 2 35" xfId="19687"/>
    <cellStyle name="Normal 2 2 2 2 36" xfId="19688"/>
    <cellStyle name="Normal 2 2 2 2 37" xfId="19689"/>
    <cellStyle name="Normal 2 2 2 2 38" xfId="19690"/>
    <cellStyle name="Normal 2 2 2 2 39" xfId="19691"/>
    <cellStyle name="Normal 2 2 2 2 4" xfId="19692"/>
    <cellStyle name="Normal 2 2 2 2 4 2" xfId="19693"/>
    <cellStyle name="Normal 2 2 2 2 4 3" xfId="19694"/>
    <cellStyle name="Normal 2 2 2 2 4_ELEC SAP FCST UPLOAD" xfId="19695"/>
    <cellStyle name="Normal 2 2 2 2 40" xfId="19696"/>
    <cellStyle name="Normal 2 2 2 2 41" xfId="19697"/>
    <cellStyle name="Normal 2 2 2 2 42" xfId="19698"/>
    <cellStyle name="Normal 2 2 2 2 43" xfId="19699"/>
    <cellStyle name="Normal 2 2 2 2 44" xfId="19700"/>
    <cellStyle name="Normal 2 2 2 2 45" xfId="19701"/>
    <cellStyle name="Normal 2 2 2 2 46" xfId="19702"/>
    <cellStyle name="Normal 2 2 2 2 47" xfId="19703"/>
    <cellStyle name="Normal 2 2 2 2 48" xfId="19704"/>
    <cellStyle name="Normal 2 2 2 2 49" xfId="19705"/>
    <cellStyle name="Normal 2 2 2 2 5" xfId="19706"/>
    <cellStyle name="Normal 2 2 2 2 50" xfId="19707"/>
    <cellStyle name="Normal 2 2 2 2 51" xfId="19708"/>
    <cellStyle name="Normal 2 2 2 2 52" xfId="19709"/>
    <cellStyle name="Normal 2 2 2 2 53" xfId="19710"/>
    <cellStyle name="Normal 2 2 2 2 54" xfId="19711"/>
    <cellStyle name="Normal 2 2 2 2 55" xfId="19712"/>
    <cellStyle name="Normal 2 2 2 2 56" xfId="19713"/>
    <cellStyle name="Normal 2 2 2 2 57" xfId="19714"/>
    <cellStyle name="Normal 2 2 2 2 58" xfId="19715"/>
    <cellStyle name="Normal 2 2 2 2 59" xfId="19716"/>
    <cellStyle name="Normal 2 2 2 2 6" xfId="19717"/>
    <cellStyle name="Normal 2 2 2 2 60" xfId="19718"/>
    <cellStyle name="Normal 2 2 2 2 61" xfId="19719"/>
    <cellStyle name="Normal 2 2 2 2 62" xfId="19720"/>
    <cellStyle name="Normal 2 2 2 2 63" xfId="19721"/>
    <cellStyle name="Normal 2 2 2 2 64" xfId="19722"/>
    <cellStyle name="Normal 2 2 2 2 65" xfId="19723"/>
    <cellStyle name="Normal 2 2 2 2 66" xfId="19724"/>
    <cellStyle name="Normal 2 2 2 2 67" xfId="19725"/>
    <cellStyle name="Normal 2 2 2 2 68" xfId="19726"/>
    <cellStyle name="Normal 2 2 2 2 69" xfId="19727"/>
    <cellStyle name="Normal 2 2 2 2 7" xfId="19728"/>
    <cellStyle name="Normal 2 2 2 2 70" xfId="19729"/>
    <cellStyle name="Normal 2 2 2 2 71" xfId="19730"/>
    <cellStyle name="Normal 2 2 2 2 72" xfId="19731"/>
    <cellStyle name="Normal 2 2 2 2 73" xfId="19732"/>
    <cellStyle name="Normal 2 2 2 2 74" xfId="19733"/>
    <cellStyle name="Normal 2 2 2 2 75" xfId="19734"/>
    <cellStyle name="Normal 2 2 2 2 76" xfId="19735"/>
    <cellStyle name="Normal 2 2 2 2 77" xfId="19736"/>
    <cellStyle name="Normal 2 2 2 2 78" xfId="19737"/>
    <cellStyle name="Normal 2 2 2 2 79" xfId="19738"/>
    <cellStyle name="Normal 2 2 2 2 8" xfId="19739"/>
    <cellStyle name="Normal 2 2 2 2 8 10" xfId="19740"/>
    <cellStyle name="Normal 2 2 2 2 8 11" xfId="19741"/>
    <cellStyle name="Normal 2 2 2 2 8 12" xfId="19742"/>
    <cellStyle name="Normal 2 2 2 2 8 13" xfId="19743"/>
    <cellStyle name="Normal 2 2 2 2 8 14" xfId="19744"/>
    <cellStyle name="Normal 2 2 2 2 8 15" xfId="19745"/>
    <cellStyle name="Normal 2 2 2 2 8 16" xfId="19746"/>
    <cellStyle name="Normal 2 2 2 2 8 17" xfId="19747"/>
    <cellStyle name="Normal 2 2 2 2 8 2" xfId="19748"/>
    <cellStyle name="Normal 2 2 2 2 8 3" xfId="19749"/>
    <cellStyle name="Normal 2 2 2 2 8 4" xfId="19750"/>
    <cellStyle name="Normal 2 2 2 2 8 5" xfId="19751"/>
    <cellStyle name="Normal 2 2 2 2 8 6" xfId="19752"/>
    <cellStyle name="Normal 2 2 2 2 8 7" xfId="19753"/>
    <cellStyle name="Normal 2 2 2 2 8 8" xfId="19754"/>
    <cellStyle name="Normal 2 2 2 2 8 9" xfId="19755"/>
    <cellStyle name="Normal 2 2 2 2 80" xfId="19756"/>
    <cellStyle name="Normal 2 2 2 2 81" xfId="19757"/>
    <cellStyle name="Normal 2 2 2 2 82" xfId="19758"/>
    <cellStyle name="Normal 2 2 2 2 83" xfId="19759"/>
    <cellStyle name="Normal 2 2 2 2 84" xfId="19760"/>
    <cellStyle name="Normal 2 2 2 2 9" xfId="19761"/>
    <cellStyle name="Normal 2 2 2 2_ELEC SAP FCST UPLOAD" xfId="19762"/>
    <cellStyle name="Normal 2 2 2 20" xfId="19763"/>
    <cellStyle name="Normal 2 2 2 21" xfId="19764"/>
    <cellStyle name="Normal 2 2 2 22" xfId="19765"/>
    <cellStyle name="Normal 2 2 2 23" xfId="19766"/>
    <cellStyle name="Normal 2 2 2 24" xfId="19767"/>
    <cellStyle name="Normal 2 2 2 25" xfId="19768"/>
    <cellStyle name="Normal 2 2 2 26" xfId="19769"/>
    <cellStyle name="Normal 2 2 2 27" xfId="19770"/>
    <cellStyle name="Normal 2 2 2 28" xfId="19771"/>
    <cellStyle name="Normal 2 2 2 29" xfId="19772"/>
    <cellStyle name="Normal 2 2 2 3" xfId="19773"/>
    <cellStyle name="Normal 2 2 2 30" xfId="19774"/>
    <cellStyle name="Normal 2 2 2 31" xfId="19775"/>
    <cellStyle name="Normal 2 2 2 32" xfId="19776"/>
    <cellStyle name="Normal 2 2 2 33" xfId="19777"/>
    <cellStyle name="Normal 2 2 2 34" xfId="19778"/>
    <cellStyle name="Normal 2 2 2 35" xfId="19779"/>
    <cellStyle name="Normal 2 2 2 36" xfId="19780"/>
    <cellStyle name="Normal 2 2 2 37" xfId="19781"/>
    <cellStyle name="Normal 2 2 2 38" xfId="19782"/>
    <cellStyle name="Normal 2 2 2 39" xfId="19783"/>
    <cellStyle name="Normal 2 2 2 4" xfId="19784"/>
    <cellStyle name="Normal 2 2 2 4 2" xfId="19785"/>
    <cellStyle name="Normal 2 2 2 4 2 2" xfId="19786"/>
    <cellStyle name="Normal 2 2 2 4 2 2 2" xfId="19787"/>
    <cellStyle name="Normal 2 2 2 4 2 2 3" xfId="19788"/>
    <cellStyle name="Normal 2 2 2 4 2 2_ELEC SAP FCST UPLOAD" xfId="19789"/>
    <cellStyle name="Normal 2 2 2 4 2 3" xfId="19790"/>
    <cellStyle name="Normal 2 2 2 4 2 4" xfId="19791"/>
    <cellStyle name="Normal 2 2 2 4 2 5" xfId="19792"/>
    <cellStyle name="Normal 2 2 2 4 2 6" xfId="19793"/>
    <cellStyle name="Normal 2 2 2 4 2_ELEC SAP FCST UPLOAD" xfId="19794"/>
    <cellStyle name="Normal 2 2 2 4 3" xfId="19795"/>
    <cellStyle name="Normal 2 2 2 4 3 2" xfId="19796"/>
    <cellStyle name="Normal 2 2 2 4 3 3" xfId="19797"/>
    <cellStyle name="Normal 2 2 2 4 3_ELEC SAP FCST UPLOAD" xfId="19798"/>
    <cellStyle name="Normal 2 2 2 4 4" xfId="19799"/>
    <cellStyle name="Normal 2 2 2 4 5" xfId="19800"/>
    <cellStyle name="Normal 2 2 2 4 6" xfId="19801"/>
    <cellStyle name="Normal 2 2 2 4_ELEC SAP FCST UPLOAD" xfId="19802"/>
    <cellStyle name="Normal 2 2 2 40" xfId="19803"/>
    <cellStyle name="Normal 2 2 2 41" xfId="19804"/>
    <cellStyle name="Normal 2 2 2 42" xfId="19805"/>
    <cellStyle name="Normal 2 2 2 43" xfId="19806"/>
    <cellStyle name="Normal 2 2 2 44" xfId="19807"/>
    <cellStyle name="Normal 2 2 2 45" xfId="19808"/>
    <cellStyle name="Normal 2 2 2 46" xfId="19809"/>
    <cellStyle name="Normal 2 2 2 47" xfId="19810"/>
    <cellStyle name="Normal 2 2 2 48" xfId="19811"/>
    <cellStyle name="Normal 2 2 2 49" xfId="19812"/>
    <cellStyle name="Normal 2 2 2 5" xfId="19813"/>
    <cellStyle name="Normal 2 2 2 5 2" xfId="19814"/>
    <cellStyle name="Normal 2 2 2 5 3" xfId="19815"/>
    <cellStyle name="Normal 2 2 2 5_ELEC SAP FCST UPLOAD" xfId="19816"/>
    <cellStyle name="Normal 2 2 2 50" xfId="19817"/>
    <cellStyle name="Normal 2 2 2 51" xfId="19818"/>
    <cellStyle name="Normal 2 2 2 52" xfId="19819"/>
    <cellStyle name="Normal 2 2 2 53" xfId="19820"/>
    <cellStyle name="Normal 2 2 2 54" xfId="19821"/>
    <cellStyle name="Normal 2 2 2 55" xfId="19822"/>
    <cellStyle name="Normal 2 2 2 56" xfId="19823"/>
    <cellStyle name="Normal 2 2 2 57" xfId="19824"/>
    <cellStyle name="Normal 2 2 2 58" xfId="19825"/>
    <cellStyle name="Normal 2 2 2 59" xfId="19826"/>
    <cellStyle name="Normal 2 2 2 6" xfId="19827"/>
    <cellStyle name="Normal 2 2 2 60" xfId="19828"/>
    <cellStyle name="Normal 2 2 2 61" xfId="19829"/>
    <cellStyle name="Normal 2 2 2 62" xfId="19830"/>
    <cellStyle name="Normal 2 2 2 63" xfId="19831"/>
    <cellStyle name="Normal 2 2 2 64" xfId="19832"/>
    <cellStyle name="Normal 2 2 2 65" xfId="19833"/>
    <cellStyle name="Normal 2 2 2 66" xfId="19834"/>
    <cellStyle name="Normal 2 2 2 67" xfId="19835"/>
    <cellStyle name="Normal 2 2 2 68" xfId="19836"/>
    <cellStyle name="Normal 2 2 2 69" xfId="19837"/>
    <cellStyle name="Normal 2 2 2 7" xfId="19838"/>
    <cellStyle name="Normal 2 2 2 70" xfId="19839"/>
    <cellStyle name="Normal 2 2 2 71" xfId="19840"/>
    <cellStyle name="Normal 2 2 2 72" xfId="19841"/>
    <cellStyle name="Normal 2 2 2 73" xfId="19842"/>
    <cellStyle name="Normal 2 2 2 74" xfId="19843"/>
    <cellStyle name="Normal 2 2 2 75" xfId="19844"/>
    <cellStyle name="Normal 2 2 2 76" xfId="19845"/>
    <cellStyle name="Normal 2 2 2 77" xfId="19846"/>
    <cellStyle name="Normal 2 2 2 78" xfId="19847"/>
    <cellStyle name="Normal 2 2 2 79" xfId="19848"/>
    <cellStyle name="Normal 2 2 2 8" xfId="19849"/>
    <cellStyle name="Normal 2 2 2 80" xfId="19850"/>
    <cellStyle name="Normal 2 2 2 81" xfId="19851"/>
    <cellStyle name="Normal 2 2 2 82" xfId="19852"/>
    <cellStyle name="Normal 2 2 2 83" xfId="19853"/>
    <cellStyle name="Normal 2 2 2 84" xfId="19854"/>
    <cellStyle name="Normal 2 2 2 85" xfId="19855"/>
    <cellStyle name="Normal 2 2 2 86" xfId="19856"/>
    <cellStyle name="Normal 2 2 2 9" xfId="19857"/>
    <cellStyle name="Normal 2 2 2_3.1.2 DB Pension Detail" xfId="1023"/>
    <cellStyle name="Normal 2 2 20" xfId="1024"/>
    <cellStyle name="Normal 2 2 21" xfId="1025"/>
    <cellStyle name="Normal 2 2 22" xfId="1026"/>
    <cellStyle name="Normal 2 2 23" xfId="1027"/>
    <cellStyle name="Normal 2 2 24" xfId="1028"/>
    <cellStyle name="Normal 2 2 25" xfId="1029"/>
    <cellStyle name="Normal 2 2 26" xfId="1030"/>
    <cellStyle name="Normal 2 2 27" xfId="1031"/>
    <cellStyle name="Normal 2 2 28" xfId="1032"/>
    <cellStyle name="Normal 2 2 29" xfId="1033"/>
    <cellStyle name="Normal 2 2 3" xfId="1034"/>
    <cellStyle name="Normal 2 2 3 10" xfId="19858"/>
    <cellStyle name="Normal 2 2 3 11" xfId="19859"/>
    <cellStyle name="Normal 2 2 3 12" xfId="19860"/>
    <cellStyle name="Normal 2 2 3 13" xfId="19861"/>
    <cellStyle name="Normal 2 2 3 14" xfId="19862"/>
    <cellStyle name="Normal 2 2 3 15" xfId="19863"/>
    <cellStyle name="Normal 2 2 3 16" xfId="19864"/>
    <cellStyle name="Normal 2 2 3 17" xfId="19865"/>
    <cellStyle name="Normal 2 2 3 18" xfId="19866"/>
    <cellStyle name="Normal 2 2 3 19" xfId="19867"/>
    <cellStyle name="Normal 2 2 3 2" xfId="19868"/>
    <cellStyle name="Normal 2 2 3 2 10" xfId="19869"/>
    <cellStyle name="Normal 2 2 3 2 11" xfId="19870"/>
    <cellStyle name="Normal 2 2 3 2 12" xfId="19871"/>
    <cellStyle name="Normal 2 2 3 2 13" xfId="19872"/>
    <cellStyle name="Normal 2 2 3 2 14" xfId="19873"/>
    <cellStyle name="Normal 2 2 3 2 15" xfId="19874"/>
    <cellStyle name="Normal 2 2 3 2 16" xfId="19875"/>
    <cellStyle name="Normal 2 2 3 2 17" xfId="19876"/>
    <cellStyle name="Normal 2 2 3 2 18" xfId="19877"/>
    <cellStyle name="Normal 2 2 3 2 19" xfId="19878"/>
    <cellStyle name="Normal 2 2 3 2 2" xfId="19879"/>
    <cellStyle name="Normal 2 2 3 2 2 10" xfId="19880"/>
    <cellStyle name="Normal 2 2 3 2 2 11" xfId="19881"/>
    <cellStyle name="Normal 2 2 3 2 2 12" xfId="19882"/>
    <cellStyle name="Normal 2 2 3 2 2 13" xfId="19883"/>
    <cellStyle name="Normal 2 2 3 2 2 14" xfId="19884"/>
    <cellStyle name="Normal 2 2 3 2 2 15" xfId="19885"/>
    <cellStyle name="Normal 2 2 3 2 2 16" xfId="19886"/>
    <cellStyle name="Normal 2 2 3 2 2 17" xfId="19887"/>
    <cellStyle name="Normal 2 2 3 2 2 18" xfId="19888"/>
    <cellStyle name="Normal 2 2 3 2 2 19" xfId="19889"/>
    <cellStyle name="Normal 2 2 3 2 2 2" xfId="19890"/>
    <cellStyle name="Normal 2 2 3 2 2 2 10" xfId="19891"/>
    <cellStyle name="Normal 2 2 3 2 2 2 11" xfId="19892"/>
    <cellStyle name="Normal 2 2 3 2 2 2 12" xfId="19893"/>
    <cellStyle name="Normal 2 2 3 2 2 2 13" xfId="19894"/>
    <cellStyle name="Normal 2 2 3 2 2 2 14" xfId="19895"/>
    <cellStyle name="Normal 2 2 3 2 2 2 15" xfId="19896"/>
    <cellStyle name="Normal 2 2 3 2 2 2 16" xfId="19897"/>
    <cellStyle name="Normal 2 2 3 2 2 2 17" xfId="19898"/>
    <cellStyle name="Normal 2 2 3 2 2 2 18" xfId="19899"/>
    <cellStyle name="Normal 2 2 3 2 2 2 19" xfId="19900"/>
    <cellStyle name="Normal 2 2 3 2 2 2 2" xfId="19901"/>
    <cellStyle name="Normal 2 2 3 2 2 2 2 10" xfId="19902"/>
    <cellStyle name="Normal 2 2 3 2 2 2 2 11" xfId="19903"/>
    <cellStyle name="Normal 2 2 3 2 2 2 2 12" xfId="19904"/>
    <cellStyle name="Normal 2 2 3 2 2 2 2 13" xfId="19905"/>
    <cellStyle name="Normal 2 2 3 2 2 2 2 14" xfId="19906"/>
    <cellStyle name="Normal 2 2 3 2 2 2 2 15" xfId="19907"/>
    <cellStyle name="Normal 2 2 3 2 2 2 2 16" xfId="19908"/>
    <cellStyle name="Normal 2 2 3 2 2 2 2 17" xfId="19909"/>
    <cellStyle name="Normal 2 2 3 2 2 2 2 18" xfId="19910"/>
    <cellStyle name="Normal 2 2 3 2 2 2 2 19" xfId="19911"/>
    <cellStyle name="Normal 2 2 3 2 2 2 2 2" xfId="19912"/>
    <cellStyle name="Normal 2 2 3 2 2 2 2 2 10" xfId="19913"/>
    <cellStyle name="Normal 2 2 3 2 2 2 2 2 11" xfId="19914"/>
    <cellStyle name="Normal 2 2 3 2 2 2 2 2 12" xfId="19915"/>
    <cellStyle name="Normal 2 2 3 2 2 2 2 2 13" xfId="19916"/>
    <cellStyle name="Normal 2 2 3 2 2 2 2 2 14" xfId="19917"/>
    <cellStyle name="Normal 2 2 3 2 2 2 2 2 15" xfId="19918"/>
    <cellStyle name="Normal 2 2 3 2 2 2 2 2 16" xfId="19919"/>
    <cellStyle name="Normal 2 2 3 2 2 2 2 2 17" xfId="19920"/>
    <cellStyle name="Normal 2 2 3 2 2 2 2 2 18" xfId="19921"/>
    <cellStyle name="Normal 2 2 3 2 2 2 2 2 2" xfId="19922"/>
    <cellStyle name="Normal 2 2 3 2 2 2 2 2 3" xfId="19923"/>
    <cellStyle name="Normal 2 2 3 2 2 2 2 2 4" xfId="19924"/>
    <cellStyle name="Normal 2 2 3 2 2 2 2 2 5" xfId="19925"/>
    <cellStyle name="Normal 2 2 3 2 2 2 2 2 6" xfId="19926"/>
    <cellStyle name="Normal 2 2 3 2 2 2 2 2 7" xfId="19927"/>
    <cellStyle name="Normal 2 2 3 2 2 2 2 2 8" xfId="19928"/>
    <cellStyle name="Normal 2 2 3 2 2 2 2 2 9" xfId="19929"/>
    <cellStyle name="Normal 2 2 3 2 2 2 2 3" xfId="19930"/>
    <cellStyle name="Normal 2 2 3 2 2 2 2 4" xfId="19931"/>
    <cellStyle name="Normal 2 2 3 2 2 2 2 5" xfId="19932"/>
    <cellStyle name="Normal 2 2 3 2 2 2 2 6" xfId="19933"/>
    <cellStyle name="Normal 2 2 3 2 2 2 2 7" xfId="19934"/>
    <cellStyle name="Normal 2 2 3 2 2 2 2 8" xfId="19935"/>
    <cellStyle name="Normal 2 2 3 2 2 2 2 9" xfId="19936"/>
    <cellStyle name="Normal 2 2 3 2 2 2 2_ELEC SAP FCST UPLOAD" xfId="19937"/>
    <cellStyle name="Normal 2 2 3 2 2 2 20" xfId="19938"/>
    <cellStyle name="Normal 2 2 3 2 2 2 21" xfId="19939"/>
    <cellStyle name="Normal 2 2 3 2 2 2 22" xfId="19940"/>
    <cellStyle name="Normal 2 2 3 2 2 2 3" xfId="19941"/>
    <cellStyle name="Normal 2 2 3 2 2 2 4" xfId="19942"/>
    <cellStyle name="Normal 2 2 3 2 2 2 5" xfId="19943"/>
    <cellStyle name="Normal 2 2 3 2 2 2 6" xfId="19944"/>
    <cellStyle name="Normal 2 2 3 2 2 2 7" xfId="19945"/>
    <cellStyle name="Normal 2 2 3 2 2 2 8" xfId="19946"/>
    <cellStyle name="Normal 2 2 3 2 2 2 9" xfId="19947"/>
    <cellStyle name="Normal 2 2 3 2 2 2_ELEC SAP FCST UPLOAD" xfId="19948"/>
    <cellStyle name="Normal 2 2 3 2 2 20" xfId="19949"/>
    <cellStyle name="Normal 2 2 3 2 2 21" xfId="19950"/>
    <cellStyle name="Normal 2 2 3 2 2 22" xfId="19951"/>
    <cellStyle name="Normal 2 2 3 2 2 3" xfId="19952"/>
    <cellStyle name="Normal 2 2 3 2 2 3 2" xfId="19953"/>
    <cellStyle name="Normal 2 2 3 2 2 3 3" xfId="19954"/>
    <cellStyle name="Normal 2 2 3 2 2 3_ELEC SAP FCST UPLOAD" xfId="19955"/>
    <cellStyle name="Normal 2 2 3 2 2 4" xfId="19956"/>
    <cellStyle name="Normal 2 2 3 2 2 5" xfId="19957"/>
    <cellStyle name="Normal 2 2 3 2 2 6" xfId="19958"/>
    <cellStyle name="Normal 2 2 3 2 2 7" xfId="19959"/>
    <cellStyle name="Normal 2 2 3 2 2 8" xfId="19960"/>
    <cellStyle name="Normal 2 2 3 2 2 9" xfId="19961"/>
    <cellStyle name="Normal 2 2 3 2 2_ELEC SAP FCST UPLOAD" xfId="19962"/>
    <cellStyle name="Normal 2 2 3 2 20" xfId="19963"/>
    <cellStyle name="Normal 2 2 3 2 21" xfId="19964"/>
    <cellStyle name="Normal 2 2 3 2 22" xfId="19965"/>
    <cellStyle name="Normal 2 2 3 2 23" xfId="19966"/>
    <cellStyle name="Normal 2 2 3 2 3" xfId="19967"/>
    <cellStyle name="Normal 2 2 3 2 3 2" xfId="19968"/>
    <cellStyle name="Normal 2 2 3 2 3 3" xfId="19969"/>
    <cellStyle name="Normal 2 2 3 2 3_ELEC SAP FCST UPLOAD" xfId="19970"/>
    <cellStyle name="Normal 2 2 3 2 4" xfId="19971"/>
    <cellStyle name="Normal 2 2 3 2 5" xfId="19972"/>
    <cellStyle name="Normal 2 2 3 2 6" xfId="19973"/>
    <cellStyle name="Normal 2 2 3 2 7" xfId="19974"/>
    <cellStyle name="Normal 2 2 3 2 8" xfId="19975"/>
    <cellStyle name="Normal 2 2 3 2 9" xfId="19976"/>
    <cellStyle name="Normal 2 2 3 2_ELEC SAP FCST UPLOAD" xfId="19977"/>
    <cellStyle name="Normal 2 2 3 20" xfId="19978"/>
    <cellStyle name="Normal 2 2 3 21" xfId="19979"/>
    <cellStyle name="Normal 2 2 3 22" xfId="19980"/>
    <cellStyle name="Normal 2 2 3 23" xfId="19981"/>
    <cellStyle name="Normal 2 2 3 24" xfId="19982"/>
    <cellStyle name="Normal 2 2 3 25" xfId="19983"/>
    <cellStyle name="Normal 2 2 3 26" xfId="19984"/>
    <cellStyle name="Normal 2 2 3 27" xfId="19985"/>
    <cellStyle name="Normal 2 2 3 28" xfId="19986"/>
    <cellStyle name="Normal 2 2 3 29" xfId="19987"/>
    <cellStyle name="Normal 2 2 3 3" xfId="19988"/>
    <cellStyle name="Normal 2 2 3 3 2" xfId="19989"/>
    <cellStyle name="Normal 2 2 3 3 2 2" xfId="19990"/>
    <cellStyle name="Normal 2 2 3 3 2 3" xfId="19991"/>
    <cellStyle name="Normal 2 2 3 3 2_ELEC SAP FCST UPLOAD" xfId="19992"/>
    <cellStyle name="Normal 2 2 3 3 3" xfId="19993"/>
    <cellStyle name="Normal 2 2 3 3 4" xfId="19994"/>
    <cellStyle name="Normal 2 2 3 3 5" xfId="19995"/>
    <cellStyle name="Normal 2 2 3 3 6" xfId="19996"/>
    <cellStyle name="Normal 2 2 3 3_ELEC SAP FCST UPLOAD" xfId="19997"/>
    <cellStyle name="Normal 2 2 3 30" xfId="19998"/>
    <cellStyle name="Normal 2 2 3 31" xfId="19999"/>
    <cellStyle name="Normal 2 2 3 32" xfId="20000"/>
    <cellStyle name="Normal 2 2 3 33" xfId="20001"/>
    <cellStyle name="Normal 2 2 3 34" xfId="20002"/>
    <cellStyle name="Normal 2 2 3 35" xfId="20003"/>
    <cellStyle name="Normal 2 2 3 36" xfId="20004"/>
    <cellStyle name="Normal 2 2 3 37" xfId="20005"/>
    <cellStyle name="Normal 2 2 3 38" xfId="20006"/>
    <cellStyle name="Normal 2 2 3 39" xfId="20007"/>
    <cellStyle name="Normal 2 2 3 4" xfId="20008"/>
    <cellStyle name="Normal 2 2 3 4 2" xfId="20009"/>
    <cellStyle name="Normal 2 2 3 4 3" xfId="20010"/>
    <cellStyle name="Normal 2 2 3 4_ELEC SAP FCST UPLOAD" xfId="20011"/>
    <cellStyle name="Normal 2 2 3 40" xfId="20012"/>
    <cellStyle name="Normal 2 2 3 41" xfId="20013"/>
    <cellStyle name="Normal 2 2 3 42" xfId="20014"/>
    <cellStyle name="Normal 2 2 3 43" xfId="20015"/>
    <cellStyle name="Normal 2 2 3 44" xfId="20016"/>
    <cellStyle name="Normal 2 2 3 45" xfId="20017"/>
    <cellStyle name="Normal 2 2 3 46" xfId="20018"/>
    <cellStyle name="Normal 2 2 3 47" xfId="20019"/>
    <cellStyle name="Normal 2 2 3 48" xfId="20020"/>
    <cellStyle name="Normal 2 2 3 49" xfId="20021"/>
    <cellStyle name="Normal 2 2 3 5" xfId="20022"/>
    <cellStyle name="Normal 2 2 3 50" xfId="20023"/>
    <cellStyle name="Normal 2 2 3 51" xfId="20024"/>
    <cellStyle name="Normal 2 2 3 52" xfId="20025"/>
    <cellStyle name="Normal 2 2 3 53" xfId="20026"/>
    <cellStyle name="Normal 2 2 3 54" xfId="20027"/>
    <cellStyle name="Normal 2 2 3 55" xfId="20028"/>
    <cellStyle name="Normal 2 2 3 56" xfId="20029"/>
    <cellStyle name="Normal 2 2 3 57" xfId="20030"/>
    <cellStyle name="Normal 2 2 3 58" xfId="20031"/>
    <cellStyle name="Normal 2 2 3 59" xfId="20032"/>
    <cellStyle name="Normal 2 2 3 6" xfId="20033"/>
    <cellStyle name="Normal 2 2 3 60" xfId="20034"/>
    <cellStyle name="Normal 2 2 3 61" xfId="20035"/>
    <cellStyle name="Normal 2 2 3 62" xfId="20036"/>
    <cellStyle name="Normal 2 2 3 63" xfId="20037"/>
    <cellStyle name="Normal 2 2 3 64" xfId="20038"/>
    <cellStyle name="Normal 2 2 3 65" xfId="20039"/>
    <cellStyle name="Normal 2 2 3 66" xfId="20040"/>
    <cellStyle name="Normal 2 2 3 67" xfId="20041"/>
    <cellStyle name="Normal 2 2 3 68" xfId="20042"/>
    <cellStyle name="Normal 2 2 3 69" xfId="20043"/>
    <cellStyle name="Normal 2 2 3 7" xfId="20044"/>
    <cellStyle name="Normal 2 2 3 70" xfId="20045"/>
    <cellStyle name="Normal 2 2 3 71" xfId="20046"/>
    <cellStyle name="Normal 2 2 3 72" xfId="20047"/>
    <cellStyle name="Normal 2 2 3 73" xfId="20048"/>
    <cellStyle name="Normal 2 2 3 74" xfId="20049"/>
    <cellStyle name="Normal 2 2 3 75" xfId="20050"/>
    <cellStyle name="Normal 2 2 3 76" xfId="20051"/>
    <cellStyle name="Normal 2 2 3 77" xfId="20052"/>
    <cellStyle name="Normal 2 2 3 78" xfId="20053"/>
    <cellStyle name="Normal 2 2 3 79" xfId="20054"/>
    <cellStyle name="Normal 2 2 3 8" xfId="20055"/>
    <cellStyle name="Normal 2 2 3 8 10" xfId="20056"/>
    <cellStyle name="Normal 2 2 3 8 11" xfId="20057"/>
    <cellStyle name="Normal 2 2 3 8 12" xfId="20058"/>
    <cellStyle name="Normal 2 2 3 8 13" xfId="20059"/>
    <cellStyle name="Normal 2 2 3 8 14" xfId="20060"/>
    <cellStyle name="Normal 2 2 3 8 15" xfId="20061"/>
    <cellStyle name="Normal 2 2 3 8 16" xfId="20062"/>
    <cellStyle name="Normal 2 2 3 8 17" xfId="20063"/>
    <cellStyle name="Normal 2 2 3 8 2" xfId="20064"/>
    <cellStyle name="Normal 2 2 3 8 3" xfId="20065"/>
    <cellStyle name="Normal 2 2 3 8 4" xfId="20066"/>
    <cellStyle name="Normal 2 2 3 8 5" xfId="20067"/>
    <cellStyle name="Normal 2 2 3 8 6" xfId="20068"/>
    <cellStyle name="Normal 2 2 3 8 7" xfId="20069"/>
    <cellStyle name="Normal 2 2 3 8 8" xfId="20070"/>
    <cellStyle name="Normal 2 2 3 8 9" xfId="20071"/>
    <cellStyle name="Normal 2 2 3 80" xfId="20072"/>
    <cellStyle name="Normal 2 2 3 81" xfId="20073"/>
    <cellStyle name="Normal 2 2 3 82" xfId="20074"/>
    <cellStyle name="Normal 2 2 3 83" xfId="20075"/>
    <cellStyle name="Normal 2 2 3 84" xfId="20076"/>
    <cellStyle name="Normal 2 2 3 9" xfId="20077"/>
    <cellStyle name="Normal 2 2 3_ELEC SAP FCST UPLOAD" xfId="20078"/>
    <cellStyle name="Normal 2 2 30" xfId="1035"/>
    <cellStyle name="Normal 2 2 31" xfId="1036"/>
    <cellStyle name="Normal 2 2 32" xfId="1037"/>
    <cellStyle name="Normal 2 2 33" xfId="1038"/>
    <cellStyle name="Normal 2 2 34" xfId="1039"/>
    <cellStyle name="Normal 2 2 35" xfId="1040"/>
    <cellStyle name="Normal 2 2 36" xfId="1041"/>
    <cellStyle name="Normal 2 2 37" xfId="1042"/>
    <cellStyle name="Normal 2 2 38" xfId="1043"/>
    <cellStyle name="Normal 2 2 39" xfId="1044"/>
    <cellStyle name="Normal 2 2 4" xfId="1045"/>
    <cellStyle name="Normal 2 2 4 10" xfId="20079"/>
    <cellStyle name="Normal 2 2 4 11" xfId="20080"/>
    <cellStyle name="Normal 2 2 4 12" xfId="20081"/>
    <cellStyle name="Normal 2 2 4 13" xfId="20082"/>
    <cellStyle name="Normal 2 2 4 14" xfId="20083"/>
    <cellStyle name="Normal 2 2 4 15" xfId="20084"/>
    <cellStyle name="Normal 2 2 4 16" xfId="20085"/>
    <cellStyle name="Normal 2 2 4 17" xfId="20086"/>
    <cellStyle name="Normal 2 2 4 18" xfId="20087"/>
    <cellStyle name="Normal 2 2 4 19" xfId="20088"/>
    <cellStyle name="Normal 2 2 4 2" xfId="20089"/>
    <cellStyle name="Normal 2 2 4 2 10" xfId="20090"/>
    <cellStyle name="Normal 2 2 4 2 11" xfId="20091"/>
    <cellStyle name="Normal 2 2 4 2 12" xfId="20092"/>
    <cellStyle name="Normal 2 2 4 2 13" xfId="20093"/>
    <cellStyle name="Normal 2 2 4 2 14" xfId="20094"/>
    <cellStyle name="Normal 2 2 4 2 15" xfId="20095"/>
    <cellStyle name="Normal 2 2 4 2 16" xfId="20096"/>
    <cellStyle name="Normal 2 2 4 2 17" xfId="20097"/>
    <cellStyle name="Normal 2 2 4 2 18" xfId="20098"/>
    <cellStyle name="Normal 2 2 4 2 19" xfId="20099"/>
    <cellStyle name="Normal 2 2 4 2 2" xfId="20100"/>
    <cellStyle name="Normal 2 2 4 2 2 10" xfId="20101"/>
    <cellStyle name="Normal 2 2 4 2 2 11" xfId="20102"/>
    <cellStyle name="Normal 2 2 4 2 2 12" xfId="20103"/>
    <cellStyle name="Normal 2 2 4 2 2 13" xfId="20104"/>
    <cellStyle name="Normal 2 2 4 2 2 14" xfId="20105"/>
    <cellStyle name="Normal 2 2 4 2 2 15" xfId="20106"/>
    <cellStyle name="Normal 2 2 4 2 2 16" xfId="20107"/>
    <cellStyle name="Normal 2 2 4 2 2 17" xfId="20108"/>
    <cellStyle name="Normal 2 2 4 2 2 18" xfId="20109"/>
    <cellStyle name="Normal 2 2 4 2 2 19" xfId="20110"/>
    <cellStyle name="Normal 2 2 4 2 2 2" xfId="20111"/>
    <cellStyle name="Normal 2 2 4 2 2 2 10" xfId="20112"/>
    <cellStyle name="Normal 2 2 4 2 2 2 11" xfId="20113"/>
    <cellStyle name="Normal 2 2 4 2 2 2 12" xfId="20114"/>
    <cellStyle name="Normal 2 2 4 2 2 2 13" xfId="20115"/>
    <cellStyle name="Normal 2 2 4 2 2 2 14" xfId="20116"/>
    <cellStyle name="Normal 2 2 4 2 2 2 15" xfId="20117"/>
    <cellStyle name="Normal 2 2 4 2 2 2 16" xfId="20118"/>
    <cellStyle name="Normal 2 2 4 2 2 2 17" xfId="20119"/>
    <cellStyle name="Normal 2 2 4 2 2 2 18" xfId="20120"/>
    <cellStyle name="Normal 2 2 4 2 2 2 2" xfId="20121"/>
    <cellStyle name="Normal 2 2 4 2 2 2 3" xfId="20122"/>
    <cellStyle name="Normal 2 2 4 2 2 2 4" xfId="20123"/>
    <cellStyle name="Normal 2 2 4 2 2 2 5" xfId="20124"/>
    <cellStyle name="Normal 2 2 4 2 2 2 6" xfId="20125"/>
    <cellStyle name="Normal 2 2 4 2 2 2 7" xfId="20126"/>
    <cellStyle name="Normal 2 2 4 2 2 2 8" xfId="20127"/>
    <cellStyle name="Normal 2 2 4 2 2 2 9" xfId="20128"/>
    <cellStyle name="Normal 2 2 4 2 2 3" xfId="20129"/>
    <cellStyle name="Normal 2 2 4 2 2 4" xfId="20130"/>
    <cellStyle name="Normal 2 2 4 2 2 5" xfId="20131"/>
    <cellStyle name="Normal 2 2 4 2 2 6" xfId="20132"/>
    <cellStyle name="Normal 2 2 4 2 2 7" xfId="20133"/>
    <cellStyle name="Normal 2 2 4 2 2 8" xfId="20134"/>
    <cellStyle name="Normal 2 2 4 2 2 9" xfId="20135"/>
    <cellStyle name="Normal 2 2 4 2 2_ELEC SAP FCST UPLOAD" xfId="20136"/>
    <cellStyle name="Normal 2 2 4 2 20" xfId="20137"/>
    <cellStyle name="Normal 2 2 4 2 21" xfId="20138"/>
    <cellStyle name="Normal 2 2 4 2 22" xfId="20139"/>
    <cellStyle name="Normal 2 2 4 2 3" xfId="20140"/>
    <cellStyle name="Normal 2 2 4 2 4" xfId="20141"/>
    <cellStyle name="Normal 2 2 4 2 5" xfId="20142"/>
    <cellStyle name="Normal 2 2 4 2 6" xfId="20143"/>
    <cellStyle name="Normal 2 2 4 2 7" xfId="20144"/>
    <cellStyle name="Normal 2 2 4 2 8" xfId="20145"/>
    <cellStyle name="Normal 2 2 4 2 9" xfId="20146"/>
    <cellStyle name="Normal 2 2 4 2_ELEC SAP FCST UPLOAD" xfId="20147"/>
    <cellStyle name="Normal 2 2 4 20" xfId="20148"/>
    <cellStyle name="Normal 2 2 4 21" xfId="20149"/>
    <cellStyle name="Normal 2 2 4 22" xfId="20150"/>
    <cellStyle name="Normal 2 2 4 23" xfId="20151"/>
    <cellStyle name="Normal 2 2 4 24" xfId="20152"/>
    <cellStyle name="Normal 2 2 4 25" xfId="20153"/>
    <cellStyle name="Normal 2 2 4 26" xfId="20154"/>
    <cellStyle name="Normal 2 2 4 27" xfId="20155"/>
    <cellStyle name="Normal 2 2 4 28" xfId="20156"/>
    <cellStyle name="Normal 2 2 4 29" xfId="20157"/>
    <cellStyle name="Normal 2 2 4 3" xfId="20158"/>
    <cellStyle name="Normal 2 2 4 3 2" xfId="20159"/>
    <cellStyle name="Normal 2 2 4 3 3" xfId="20160"/>
    <cellStyle name="Normal 2 2 4 3_ELEC SAP FCST UPLOAD" xfId="20161"/>
    <cellStyle name="Normal 2 2 4 30" xfId="20162"/>
    <cellStyle name="Normal 2 2 4 31" xfId="20163"/>
    <cellStyle name="Normal 2 2 4 32" xfId="20164"/>
    <cellStyle name="Normal 2 2 4 33" xfId="20165"/>
    <cellStyle name="Normal 2 2 4 34" xfId="20166"/>
    <cellStyle name="Normal 2 2 4 35" xfId="20167"/>
    <cellStyle name="Normal 2 2 4 36" xfId="20168"/>
    <cellStyle name="Normal 2 2 4 37" xfId="20169"/>
    <cellStyle name="Normal 2 2 4 38" xfId="20170"/>
    <cellStyle name="Normal 2 2 4 39" xfId="20171"/>
    <cellStyle name="Normal 2 2 4 4" xfId="20172"/>
    <cellStyle name="Normal 2 2 4 40" xfId="20173"/>
    <cellStyle name="Normal 2 2 4 41" xfId="20174"/>
    <cellStyle name="Normal 2 2 4 42" xfId="20175"/>
    <cellStyle name="Normal 2 2 4 43" xfId="20176"/>
    <cellStyle name="Normal 2 2 4 44" xfId="20177"/>
    <cellStyle name="Normal 2 2 4 45" xfId="20178"/>
    <cellStyle name="Normal 2 2 4 46" xfId="20179"/>
    <cellStyle name="Normal 2 2 4 47" xfId="20180"/>
    <cellStyle name="Normal 2 2 4 48" xfId="20181"/>
    <cellStyle name="Normal 2 2 4 49" xfId="20182"/>
    <cellStyle name="Normal 2 2 4 5" xfId="20183"/>
    <cellStyle name="Normal 2 2 4 50" xfId="20184"/>
    <cellStyle name="Normal 2 2 4 51" xfId="20185"/>
    <cellStyle name="Normal 2 2 4 52" xfId="20186"/>
    <cellStyle name="Normal 2 2 4 53" xfId="20187"/>
    <cellStyle name="Normal 2 2 4 54" xfId="20188"/>
    <cellStyle name="Normal 2 2 4 55" xfId="20189"/>
    <cellStyle name="Normal 2 2 4 56" xfId="20190"/>
    <cellStyle name="Normal 2 2 4 57" xfId="20191"/>
    <cellStyle name="Normal 2 2 4 58" xfId="20192"/>
    <cellStyle name="Normal 2 2 4 59" xfId="20193"/>
    <cellStyle name="Normal 2 2 4 6" xfId="20194"/>
    <cellStyle name="Normal 2 2 4 60" xfId="20195"/>
    <cellStyle name="Normal 2 2 4 61" xfId="20196"/>
    <cellStyle name="Normal 2 2 4 62" xfId="20197"/>
    <cellStyle name="Normal 2 2 4 63" xfId="20198"/>
    <cellStyle name="Normal 2 2 4 64" xfId="20199"/>
    <cellStyle name="Normal 2 2 4 65" xfId="20200"/>
    <cellStyle name="Normal 2 2 4 66" xfId="20201"/>
    <cellStyle name="Normal 2 2 4 67" xfId="20202"/>
    <cellStyle name="Normal 2 2 4 68" xfId="20203"/>
    <cellStyle name="Normal 2 2 4 69" xfId="20204"/>
    <cellStyle name="Normal 2 2 4 7" xfId="20205"/>
    <cellStyle name="Normal 2 2 4 7 10" xfId="20206"/>
    <cellStyle name="Normal 2 2 4 7 11" xfId="20207"/>
    <cellStyle name="Normal 2 2 4 7 12" xfId="20208"/>
    <cellStyle name="Normal 2 2 4 7 13" xfId="20209"/>
    <cellStyle name="Normal 2 2 4 7 14" xfId="20210"/>
    <cellStyle name="Normal 2 2 4 7 15" xfId="20211"/>
    <cellStyle name="Normal 2 2 4 7 16" xfId="20212"/>
    <cellStyle name="Normal 2 2 4 7 17" xfId="20213"/>
    <cellStyle name="Normal 2 2 4 7 2" xfId="20214"/>
    <cellStyle name="Normal 2 2 4 7 3" xfId="20215"/>
    <cellStyle name="Normal 2 2 4 7 4" xfId="20216"/>
    <cellStyle name="Normal 2 2 4 7 5" xfId="20217"/>
    <cellStyle name="Normal 2 2 4 7 6" xfId="20218"/>
    <cellStyle name="Normal 2 2 4 7 7" xfId="20219"/>
    <cellStyle name="Normal 2 2 4 7 8" xfId="20220"/>
    <cellStyle name="Normal 2 2 4 7 9" xfId="20221"/>
    <cellStyle name="Normal 2 2 4 70" xfId="20222"/>
    <cellStyle name="Normal 2 2 4 71" xfId="20223"/>
    <cellStyle name="Normal 2 2 4 72" xfId="20224"/>
    <cellStyle name="Normal 2 2 4 73" xfId="20225"/>
    <cellStyle name="Normal 2 2 4 74" xfId="20226"/>
    <cellStyle name="Normal 2 2 4 75" xfId="20227"/>
    <cellStyle name="Normal 2 2 4 76" xfId="20228"/>
    <cellStyle name="Normal 2 2 4 77" xfId="20229"/>
    <cellStyle name="Normal 2 2 4 78" xfId="20230"/>
    <cellStyle name="Normal 2 2 4 79" xfId="20231"/>
    <cellStyle name="Normal 2 2 4 8" xfId="20232"/>
    <cellStyle name="Normal 2 2 4 80" xfId="20233"/>
    <cellStyle name="Normal 2 2 4 81" xfId="20234"/>
    <cellStyle name="Normal 2 2 4 82" xfId="20235"/>
    <cellStyle name="Normal 2 2 4 83" xfId="20236"/>
    <cellStyle name="Normal 2 2 4 9" xfId="20237"/>
    <cellStyle name="Normal 2 2 4_ELEC SAP FCST UPLOAD" xfId="20238"/>
    <cellStyle name="Normal 2 2 40" xfId="1046"/>
    <cellStyle name="Normal 2 2 41" xfId="1047"/>
    <cellStyle name="Normal 2 2 42" xfId="1048"/>
    <cellStyle name="Normal 2 2 43" xfId="1049"/>
    <cellStyle name="Normal 2 2 44" xfId="1050"/>
    <cellStyle name="Normal 2 2 45" xfId="1051"/>
    <cellStyle name="Normal 2 2 46" xfId="1052"/>
    <cellStyle name="Normal 2 2 47" xfId="1053"/>
    <cellStyle name="Normal 2 2 48" xfId="1054"/>
    <cellStyle name="Normal 2 2 48 10" xfId="20239"/>
    <cellStyle name="Normal 2 2 48 11" xfId="20240"/>
    <cellStyle name="Normal 2 2 48 12" xfId="20241"/>
    <cellStyle name="Normal 2 2 48 13" xfId="20242"/>
    <cellStyle name="Normal 2 2 48 14" xfId="20243"/>
    <cellStyle name="Normal 2 2 48 15" xfId="20244"/>
    <cellStyle name="Normal 2 2 48 16" xfId="20245"/>
    <cellStyle name="Normal 2 2 48 17" xfId="20246"/>
    <cellStyle name="Normal 2 2 48 2" xfId="20247"/>
    <cellStyle name="Normal 2 2 48 3" xfId="20248"/>
    <cellStyle name="Normal 2 2 48 4" xfId="20249"/>
    <cellStyle name="Normal 2 2 48 5" xfId="20250"/>
    <cellStyle name="Normal 2 2 48 6" xfId="20251"/>
    <cellStyle name="Normal 2 2 48 7" xfId="20252"/>
    <cellStyle name="Normal 2 2 48 8" xfId="20253"/>
    <cellStyle name="Normal 2 2 48 9" xfId="20254"/>
    <cellStyle name="Normal 2 2 49" xfId="1055"/>
    <cellStyle name="Normal 2 2 49 10" xfId="20255"/>
    <cellStyle name="Normal 2 2 49 11" xfId="20256"/>
    <cellStyle name="Normal 2 2 49 12" xfId="20257"/>
    <cellStyle name="Normal 2 2 49 13" xfId="20258"/>
    <cellStyle name="Normal 2 2 49 14" xfId="20259"/>
    <cellStyle name="Normal 2 2 49 15" xfId="20260"/>
    <cellStyle name="Normal 2 2 49 16" xfId="20261"/>
    <cellStyle name="Normal 2 2 49 17" xfId="20262"/>
    <cellStyle name="Normal 2 2 49 2" xfId="17242"/>
    <cellStyle name="Normal 2 2 49 3" xfId="20263"/>
    <cellStyle name="Normal 2 2 49 4" xfId="20264"/>
    <cellStyle name="Normal 2 2 49 5" xfId="20265"/>
    <cellStyle name="Normal 2 2 49 6" xfId="20266"/>
    <cellStyle name="Normal 2 2 49 7" xfId="20267"/>
    <cellStyle name="Normal 2 2 49 8" xfId="20268"/>
    <cellStyle name="Normal 2 2 49 9" xfId="20269"/>
    <cellStyle name="Normal 2 2 5" xfId="1056"/>
    <cellStyle name="Normal 2 2 5 10" xfId="20270"/>
    <cellStyle name="Normal 2 2 5 11" xfId="20271"/>
    <cellStyle name="Normal 2 2 5 12" xfId="20272"/>
    <cellStyle name="Normal 2 2 5 13" xfId="20273"/>
    <cellStyle name="Normal 2 2 5 14" xfId="20274"/>
    <cellStyle name="Normal 2 2 5 15" xfId="20275"/>
    <cellStyle name="Normal 2 2 5 16" xfId="20276"/>
    <cellStyle name="Normal 2 2 5 17" xfId="20277"/>
    <cellStyle name="Normal 2 2 5 18" xfId="20278"/>
    <cellStyle name="Normal 2 2 5 19" xfId="20279"/>
    <cellStyle name="Normal 2 2 5 2" xfId="20280"/>
    <cellStyle name="Normal 2 2 5 2 10" xfId="20281"/>
    <cellStyle name="Normal 2 2 5 2 11" xfId="20282"/>
    <cellStyle name="Normal 2 2 5 2 12" xfId="20283"/>
    <cellStyle name="Normal 2 2 5 2 13" xfId="20284"/>
    <cellStyle name="Normal 2 2 5 2 14" xfId="20285"/>
    <cellStyle name="Normal 2 2 5 2 15" xfId="20286"/>
    <cellStyle name="Normal 2 2 5 2 16" xfId="20287"/>
    <cellStyle name="Normal 2 2 5 2 17" xfId="20288"/>
    <cellStyle name="Normal 2 2 5 2 18" xfId="20289"/>
    <cellStyle name="Normal 2 2 5 2 2" xfId="20290"/>
    <cellStyle name="Normal 2 2 5 2 3" xfId="20291"/>
    <cellStyle name="Normal 2 2 5 2 4" xfId="20292"/>
    <cellStyle name="Normal 2 2 5 2 5" xfId="20293"/>
    <cellStyle name="Normal 2 2 5 2 6" xfId="20294"/>
    <cellStyle name="Normal 2 2 5 2 7" xfId="20295"/>
    <cellStyle name="Normal 2 2 5 2 8" xfId="20296"/>
    <cellStyle name="Normal 2 2 5 2 9" xfId="20297"/>
    <cellStyle name="Normal 2 2 5 20" xfId="20298"/>
    <cellStyle name="Normal 2 2 5 21" xfId="20299"/>
    <cellStyle name="Normal 2 2 5 22" xfId="20300"/>
    <cellStyle name="Normal 2 2 5 23" xfId="20301"/>
    <cellStyle name="Normal 2 2 5 24" xfId="20302"/>
    <cellStyle name="Normal 2 2 5 25" xfId="20303"/>
    <cellStyle name="Normal 2 2 5 26" xfId="20304"/>
    <cellStyle name="Normal 2 2 5 27" xfId="20305"/>
    <cellStyle name="Normal 2 2 5 28" xfId="20306"/>
    <cellStyle name="Normal 2 2 5 29" xfId="20307"/>
    <cellStyle name="Normal 2 2 5 3" xfId="20308"/>
    <cellStyle name="Normal 2 2 5 30" xfId="20309"/>
    <cellStyle name="Normal 2 2 5 31" xfId="20310"/>
    <cellStyle name="Normal 2 2 5 32" xfId="20311"/>
    <cellStyle name="Normal 2 2 5 33" xfId="20312"/>
    <cellStyle name="Normal 2 2 5 34" xfId="20313"/>
    <cellStyle name="Normal 2 2 5 35" xfId="20314"/>
    <cellStyle name="Normal 2 2 5 36" xfId="20315"/>
    <cellStyle name="Normal 2 2 5 37" xfId="20316"/>
    <cellStyle name="Normal 2 2 5 38" xfId="20317"/>
    <cellStyle name="Normal 2 2 5 39" xfId="20318"/>
    <cellStyle name="Normal 2 2 5 4" xfId="20319"/>
    <cellStyle name="Normal 2 2 5 4 10" xfId="20320"/>
    <cellStyle name="Normal 2 2 5 4 11" xfId="20321"/>
    <cellStyle name="Normal 2 2 5 4 12" xfId="20322"/>
    <cellStyle name="Normal 2 2 5 4 13" xfId="20323"/>
    <cellStyle name="Normal 2 2 5 4 14" xfId="20324"/>
    <cellStyle name="Normal 2 2 5 4 15" xfId="20325"/>
    <cellStyle name="Normal 2 2 5 4 16" xfId="20326"/>
    <cellStyle name="Normal 2 2 5 4 17" xfId="20327"/>
    <cellStyle name="Normal 2 2 5 4 2" xfId="20328"/>
    <cellStyle name="Normal 2 2 5 4 3" xfId="20329"/>
    <cellStyle name="Normal 2 2 5 4 4" xfId="20330"/>
    <cellStyle name="Normal 2 2 5 4 5" xfId="20331"/>
    <cellStyle name="Normal 2 2 5 4 6" xfId="20332"/>
    <cellStyle name="Normal 2 2 5 4 7" xfId="20333"/>
    <cellStyle name="Normal 2 2 5 4 8" xfId="20334"/>
    <cellStyle name="Normal 2 2 5 4 9" xfId="20335"/>
    <cellStyle name="Normal 2 2 5 40" xfId="20336"/>
    <cellStyle name="Normal 2 2 5 41" xfId="20337"/>
    <cellStyle name="Normal 2 2 5 42" xfId="20338"/>
    <cellStyle name="Normal 2 2 5 43" xfId="20339"/>
    <cellStyle name="Normal 2 2 5 44" xfId="20340"/>
    <cellStyle name="Normal 2 2 5 45" xfId="20341"/>
    <cellStyle name="Normal 2 2 5 46" xfId="20342"/>
    <cellStyle name="Normal 2 2 5 47" xfId="20343"/>
    <cellStyle name="Normal 2 2 5 48" xfId="20344"/>
    <cellStyle name="Normal 2 2 5 49" xfId="20345"/>
    <cellStyle name="Normal 2 2 5 5" xfId="20346"/>
    <cellStyle name="Normal 2 2 5 50" xfId="20347"/>
    <cellStyle name="Normal 2 2 5 51" xfId="20348"/>
    <cellStyle name="Normal 2 2 5 52" xfId="20349"/>
    <cellStyle name="Normal 2 2 5 53" xfId="20350"/>
    <cellStyle name="Normal 2 2 5 54" xfId="20351"/>
    <cellStyle name="Normal 2 2 5 55" xfId="20352"/>
    <cellStyle name="Normal 2 2 5 56" xfId="20353"/>
    <cellStyle name="Normal 2 2 5 57" xfId="20354"/>
    <cellStyle name="Normal 2 2 5 58" xfId="20355"/>
    <cellStyle name="Normal 2 2 5 59" xfId="20356"/>
    <cellStyle name="Normal 2 2 5 6" xfId="20357"/>
    <cellStyle name="Normal 2 2 5 60" xfId="20358"/>
    <cellStyle name="Normal 2 2 5 61" xfId="20359"/>
    <cellStyle name="Normal 2 2 5 62" xfId="20360"/>
    <cellStyle name="Normal 2 2 5 63" xfId="20361"/>
    <cellStyle name="Normal 2 2 5 64" xfId="20362"/>
    <cellStyle name="Normal 2 2 5 65" xfId="20363"/>
    <cellStyle name="Normal 2 2 5 66" xfId="20364"/>
    <cellStyle name="Normal 2 2 5 67" xfId="20365"/>
    <cellStyle name="Normal 2 2 5 68" xfId="20366"/>
    <cellStyle name="Normal 2 2 5 69" xfId="20367"/>
    <cellStyle name="Normal 2 2 5 7" xfId="20368"/>
    <cellStyle name="Normal 2 2 5 70" xfId="20369"/>
    <cellStyle name="Normal 2 2 5 71" xfId="20370"/>
    <cellStyle name="Normal 2 2 5 72" xfId="20371"/>
    <cellStyle name="Normal 2 2 5 73" xfId="20372"/>
    <cellStyle name="Normal 2 2 5 74" xfId="20373"/>
    <cellStyle name="Normal 2 2 5 75" xfId="20374"/>
    <cellStyle name="Normal 2 2 5 76" xfId="20375"/>
    <cellStyle name="Normal 2 2 5 77" xfId="20376"/>
    <cellStyle name="Normal 2 2 5 78" xfId="20377"/>
    <cellStyle name="Normal 2 2 5 79" xfId="20378"/>
    <cellStyle name="Normal 2 2 5 8" xfId="20379"/>
    <cellStyle name="Normal 2 2 5 80" xfId="20380"/>
    <cellStyle name="Normal 2 2 5 9" xfId="20381"/>
    <cellStyle name="Normal 2 2 5_ELEC SAP FCST UPLOAD" xfId="20382"/>
    <cellStyle name="Normal 2 2 50" xfId="4054"/>
    <cellStyle name="Normal 2 2 51" xfId="4055"/>
    <cellStyle name="Normal 2 2 52" xfId="4056"/>
    <cellStyle name="Normal 2 2 53" xfId="4057"/>
    <cellStyle name="Normal 2 2 54" xfId="4058"/>
    <cellStyle name="Normal 2 2 55" xfId="4059"/>
    <cellStyle name="Normal 2 2 56" xfId="4060"/>
    <cellStyle name="Normal 2 2 57" xfId="4061"/>
    <cellStyle name="Normal 2 2 58" xfId="4062"/>
    <cellStyle name="Normal 2 2 59" xfId="4063"/>
    <cellStyle name="Normal 2 2 6" xfId="1057"/>
    <cellStyle name="Normal 2 2 6 10" xfId="20383"/>
    <cellStyle name="Normal 2 2 6 11" xfId="20384"/>
    <cellStyle name="Normal 2 2 6 12" xfId="20385"/>
    <cellStyle name="Normal 2 2 6 13" xfId="20386"/>
    <cellStyle name="Normal 2 2 6 14" xfId="20387"/>
    <cellStyle name="Normal 2 2 6 15" xfId="20388"/>
    <cellStyle name="Normal 2 2 6 16" xfId="20389"/>
    <cellStyle name="Normal 2 2 6 17" xfId="20390"/>
    <cellStyle name="Normal 2 2 6 18" xfId="20391"/>
    <cellStyle name="Normal 2 2 6 19" xfId="20392"/>
    <cellStyle name="Normal 2 2 6 2" xfId="20393"/>
    <cellStyle name="Normal 2 2 6 2 10" xfId="20394"/>
    <cellStyle name="Normal 2 2 6 2 11" xfId="20395"/>
    <cellStyle name="Normal 2 2 6 2 12" xfId="20396"/>
    <cellStyle name="Normal 2 2 6 2 13" xfId="20397"/>
    <cellStyle name="Normal 2 2 6 2 14" xfId="20398"/>
    <cellStyle name="Normal 2 2 6 2 15" xfId="20399"/>
    <cellStyle name="Normal 2 2 6 2 16" xfId="20400"/>
    <cellStyle name="Normal 2 2 6 2 17" xfId="20401"/>
    <cellStyle name="Normal 2 2 6 2 2" xfId="20402"/>
    <cellStyle name="Normal 2 2 6 2 3" xfId="20403"/>
    <cellStyle name="Normal 2 2 6 2 4" xfId="20404"/>
    <cellStyle name="Normal 2 2 6 2 5" xfId="20405"/>
    <cellStyle name="Normal 2 2 6 2 6" xfId="20406"/>
    <cellStyle name="Normal 2 2 6 2 7" xfId="20407"/>
    <cellStyle name="Normal 2 2 6 2 8" xfId="20408"/>
    <cellStyle name="Normal 2 2 6 2 9" xfId="20409"/>
    <cellStyle name="Normal 2 2 6 20" xfId="20410"/>
    <cellStyle name="Normal 2 2 6 21" xfId="20411"/>
    <cellStyle name="Normal 2 2 6 22" xfId="20412"/>
    <cellStyle name="Normal 2 2 6 23" xfId="20413"/>
    <cellStyle name="Normal 2 2 6 24" xfId="20414"/>
    <cellStyle name="Normal 2 2 6 25" xfId="20415"/>
    <cellStyle name="Normal 2 2 6 26" xfId="20416"/>
    <cellStyle name="Normal 2 2 6 27" xfId="20417"/>
    <cellStyle name="Normal 2 2 6 28" xfId="20418"/>
    <cellStyle name="Normal 2 2 6 29" xfId="20419"/>
    <cellStyle name="Normal 2 2 6 3" xfId="20420"/>
    <cellStyle name="Normal 2 2 6 3 10" xfId="20421"/>
    <cellStyle name="Normal 2 2 6 3 11" xfId="20422"/>
    <cellStyle name="Normal 2 2 6 3 12" xfId="20423"/>
    <cellStyle name="Normal 2 2 6 3 13" xfId="20424"/>
    <cellStyle name="Normal 2 2 6 3 14" xfId="20425"/>
    <cellStyle name="Normal 2 2 6 3 15" xfId="20426"/>
    <cellStyle name="Normal 2 2 6 3 16" xfId="20427"/>
    <cellStyle name="Normal 2 2 6 3 17" xfId="20428"/>
    <cellStyle name="Normal 2 2 6 3 2" xfId="20429"/>
    <cellStyle name="Normal 2 2 6 3 3" xfId="20430"/>
    <cellStyle name="Normal 2 2 6 3 4" xfId="20431"/>
    <cellStyle name="Normal 2 2 6 3 5" xfId="20432"/>
    <cellStyle name="Normal 2 2 6 3 6" xfId="20433"/>
    <cellStyle name="Normal 2 2 6 3 7" xfId="20434"/>
    <cellStyle name="Normal 2 2 6 3 8" xfId="20435"/>
    <cellStyle name="Normal 2 2 6 3 9" xfId="20436"/>
    <cellStyle name="Normal 2 2 6 30" xfId="20437"/>
    <cellStyle name="Normal 2 2 6 31" xfId="20438"/>
    <cellStyle name="Normal 2 2 6 32" xfId="20439"/>
    <cellStyle name="Normal 2 2 6 33" xfId="20440"/>
    <cellStyle name="Normal 2 2 6 34" xfId="20441"/>
    <cellStyle name="Normal 2 2 6 35" xfId="20442"/>
    <cellStyle name="Normal 2 2 6 36" xfId="20443"/>
    <cellStyle name="Normal 2 2 6 37" xfId="20444"/>
    <cellStyle name="Normal 2 2 6 38" xfId="20445"/>
    <cellStyle name="Normal 2 2 6 39" xfId="20446"/>
    <cellStyle name="Normal 2 2 6 4" xfId="20447"/>
    <cellStyle name="Normal 2 2 6 40" xfId="20448"/>
    <cellStyle name="Normal 2 2 6 41" xfId="20449"/>
    <cellStyle name="Normal 2 2 6 42" xfId="20450"/>
    <cellStyle name="Normal 2 2 6 43" xfId="20451"/>
    <cellStyle name="Normal 2 2 6 44" xfId="20452"/>
    <cellStyle name="Normal 2 2 6 45" xfId="20453"/>
    <cellStyle name="Normal 2 2 6 46" xfId="20454"/>
    <cellStyle name="Normal 2 2 6 47" xfId="20455"/>
    <cellStyle name="Normal 2 2 6 48" xfId="20456"/>
    <cellStyle name="Normal 2 2 6 49" xfId="20457"/>
    <cellStyle name="Normal 2 2 6 5" xfId="20458"/>
    <cellStyle name="Normal 2 2 6 50" xfId="20459"/>
    <cellStyle name="Normal 2 2 6 51" xfId="20460"/>
    <cellStyle name="Normal 2 2 6 52" xfId="20461"/>
    <cellStyle name="Normal 2 2 6 53" xfId="20462"/>
    <cellStyle name="Normal 2 2 6 54" xfId="20463"/>
    <cellStyle name="Normal 2 2 6 55" xfId="20464"/>
    <cellStyle name="Normal 2 2 6 56" xfId="20465"/>
    <cellStyle name="Normal 2 2 6 57" xfId="20466"/>
    <cellStyle name="Normal 2 2 6 58" xfId="20467"/>
    <cellStyle name="Normal 2 2 6 59" xfId="20468"/>
    <cellStyle name="Normal 2 2 6 6" xfId="20469"/>
    <cellStyle name="Normal 2 2 6 60" xfId="20470"/>
    <cellStyle name="Normal 2 2 6 61" xfId="20471"/>
    <cellStyle name="Normal 2 2 6 62" xfId="20472"/>
    <cellStyle name="Normal 2 2 6 63" xfId="20473"/>
    <cellStyle name="Normal 2 2 6 64" xfId="20474"/>
    <cellStyle name="Normal 2 2 6 65" xfId="20475"/>
    <cellStyle name="Normal 2 2 6 66" xfId="20476"/>
    <cellStyle name="Normal 2 2 6 67" xfId="20477"/>
    <cellStyle name="Normal 2 2 6 68" xfId="20478"/>
    <cellStyle name="Normal 2 2 6 69" xfId="20479"/>
    <cellStyle name="Normal 2 2 6 7" xfId="20480"/>
    <cellStyle name="Normal 2 2 6 70" xfId="20481"/>
    <cellStyle name="Normal 2 2 6 71" xfId="20482"/>
    <cellStyle name="Normal 2 2 6 72" xfId="20483"/>
    <cellStyle name="Normal 2 2 6 73" xfId="20484"/>
    <cellStyle name="Normal 2 2 6 74" xfId="20485"/>
    <cellStyle name="Normal 2 2 6 75" xfId="20486"/>
    <cellStyle name="Normal 2 2 6 76" xfId="20487"/>
    <cellStyle name="Normal 2 2 6 77" xfId="20488"/>
    <cellStyle name="Normal 2 2 6 78" xfId="20489"/>
    <cellStyle name="Normal 2 2 6 8" xfId="20490"/>
    <cellStyle name="Normal 2 2 6 9" xfId="20491"/>
    <cellStyle name="Normal 2 2 60" xfId="4064"/>
    <cellStyle name="Normal 2 2 61" xfId="4065"/>
    <cellStyle name="Normal 2 2 62" xfId="4066"/>
    <cellStyle name="Normal 2 2 63" xfId="20492"/>
    <cellStyle name="Normal 2 2 64" xfId="20493"/>
    <cellStyle name="Normal 2 2 65" xfId="20494"/>
    <cellStyle name="Normal 2 2 66" xfId="20495"/>
    <cellStyle name="Normal 2 2 67" xfId="20496"/>
    <cellStyle name="Normal 2 2 68" xfId="20497"/>
    <cellStyle name="Normal 2 2 69" xfId="20498"/>
    <cellStyle name="Normal 2 2 7" xfId="1058"/>
    <cellStyle name="Normal 2 2 7 10" xfId="20499"/>
    <cellStyle name="Normal 2 2 7 11" xfId="20500"/>
    <cellStyle name="Normal 2 2 7 12" xfId="20501"/>
    <cellStyle name="Normal 2 2 7 13" xfId="20502"/>
    <cellStyle name="Normal 2 2 7 14" xfId="20503"/>
    <cellStyle name="Normal 2 2 7 15" xfId="20504"/>
    <cellStyle name="Normal 2 2 7 16" xfId="20505"/>
    <cellStyle name="Normal 2 2 7 17" xfId="20506"/>
    <cellStyle name="Normal 2 2 7 18" xfId="20507"/>
    <cellStyle name="Normal 2 2 7 19" xfId="20508"/>
    <cellStyle name="Normal 2 2 7 2" xfId="20509"/>
    <cellStyle name="Normal 2 2 7 2 10" xfId="20510"/>
    <cellStyle name="Normal 2 2 7 2 11" xfId="20511"/>
    <cellStyle name="Normal 2 2 7 2 12" xfId="20512"/>
    <cellStyle name="Normal 2 2 7 2 13" xfId="20513"/>
    <cellStyle name="Normal 2 2 7 2 14" xfId="20514"/>
    <cellStyle name="Normal 2 2 7 2 15" xfId="20515"/>
    <cellStyle name="Normal 2 2 7 2 16" xfId="20516"/>
    <cellStyle name="Normal 2 2 7 2 17" xfId="20517"/>
    <cellStyle name="Normal 2 2 7 2 2" xfId="20518"/>
    <cellStyle name="Normal 2 2 7 2 3" xfId="20519"/>
    <cellStyle name="Normal 2 2 7 2 4" xfId="20520"/>
    <cellStyle name="Normal 2 2 7 2 5" xfId="20521"/>
    <cellStyle name="Normal 2 2 7 2 6" xfId="20522"/>
    <cellStyle name="Normal 2 2 7 2 7" xfId="20523"/>
    <cellStyle name="Normal 2 2 7 2 8" xfId="20524"/>
    <cellStyle name="Normal 2 2 7 2 9" xfId="20525"/>
    <cellStyle name="Normal 2 2 7 20" xfId="20526"/>
    <cellStyle name="Normal 2 2 7 21" xfId="20527"/>
    <cellStyle name="Normal 2 2 7 22" xfId="20528"/>
    <cellStyle name="Normal 2 2 7 23" xfId="20529"/>
    <cellStyle name="Normal 2 2 7 24" xfId="20530"/>
    <cellStyle name="Normal 2 2 7 25" xfId="20531"/>
    <cellStyle name="Normal 2 2 7 26" xfId="20532"/>
    <cellStyle name="Normal 2 2 7 27" xfId="20533"/>
    <cellStyle name="Normal 2 2 7 28" xfId="20534"/>
    <cellStyle name="Normal 2 2 7 29" xfId="20535"/>
    <cellStyle name="Normal 2 2 7 3" xfId="20536"/>
    <cellStyle name="Normal 2 2 7 3 10" xfId="20537"/>
    <cellStyle name="Normal 2 2 7 3 11" xfId="20538"/>
    <cellStyle name="Normal 2 2 7 3 12" xfId="20539"/>
    <cellStyle name="Normal 2 2 7 3 13" xfId="20540"/>
    <cellStyle name="Normal 2 2 7 3 14" xfId="20541"/>
    <cellStyle name="Normal 2 2 7 3 15" xfId="20542"/>
    <cellStyle name="Normal 2 2 7 3 16" xfId="20543"/>
    <cellStyle name="Normal 2 2 7 3 17" xfId="20544"/>
    <cellStyle name="Normal 2 2 7 3 2" xfId="20545"/>
    <cellStyle name="Normal 2 2 7 3 3" xfId="20546"/>
    <cellStyle name="Normal 2 2 7 3 4" xfId="20547"/>
    <cellStyle name="Normal 2 2 7 3 5" xfId="20548"/>
    <cellStyle name="Normal 2 2 7 3 6" xfId="20549"/>
    <cellStyle name="Normal 2 2 7 3 7" xfId="20550"/>
    <cellStyle name="Normal 2 2 7 3 8" xfId="20551"/>
    <cellStyle name="Normal 2 2 7 3 9" xfId="20552"/>
    <cellStyle name="Normal 2 2 7 30" xfId="20553"/>
    <cellStyle name="Normal 2 2 7 31" xfId="20554"/>
    <cellStyle name="Normal 2 2 7 32" xfId="20555"/>
    <cellStyle name="Normal 2 2 7 33" xfId="20556"/>
    <cellStyle name="Normal 2 2 7 34" xfId="20557"/>
    <cellStyle name="Normal 2 2 7 35" xfId="20558"/>
    <cellStyle name="Normal 2 2 7 36" xfId="20559"/>
    <cellStyle name="Normal 2 2 7 37" xfId="20560"/>
    <cellStyle name="Normal 2 2 7 38" xfId="20561"/>
    <cellStyle name="Normal 2 2 7 39" xfId="20562"/>
    <cellStyle name="Normal 2 2 7 4" xfId="20563"/>
    <cellStyle name="Normal 2 2 7 40" xfId="20564"/>
    <cellStyle name="Normal 2 2 7 41" xfId="20565"/>
    <cellStyle name="Normal 2 2 7 42" xfId="20566"/>
    <cellStyle name="Normal 2 2 7 43" xfId="20567"/>
    <cellStyle name="Normal 2 2 7 44" xfId="20568"/>
    <cellStyle name="Normal 2 2 7 45" xfId="20569"/>
    <cellStyle name="Normal 2 2 7 46" xfId="20570"/>
    <cellStyle name="Normal 2 2 7 47" xfId="20571"/>
    <cellStyle name="Normal 2 2 7 48" xfId="20572"/>
    <cellStyle name="Normal 2 2 7 49" xfId="20573"/>
    <cellStyle name="Normal 2 2 7 5" xfId="20574"/>
    <cellStyle name="Normal 2 2 7 50" xfId="20575"/>
    <cellStyle name="Normal 2 2 7 51" xfId="20576"/>
    <cellStyle name="Normal 2 2 7 52" xfId="20577"/>
    <cellStyle name="Normal 2 2 7 53" xfId="20578"/>
    <cellStyle name="Normal 2 2 7 54" xfId="20579"/>
    <cellStyle name="Normal 2 2 7 55" xfId="20580"/>
    <cellStyle name="Normal 2 2 7 56" xfId="20581"/>
    <cellStyle name="Normal 2 2 7 57" xfId="20582"/>
    <cellStyle name="Normal 2 2 7 58" xfId="20583"/>
    <cellStyle name="Normal 2 2 7 59" xfId="20584"/>
    <cellStyle name="Normal 2 2 7 6" xfId="20585"/>
    <cellStyle name="Normal 2 2 7 60" xfId="20586"/>
    <cellStyle name="Normal 2 2 7 61" xfId="20587"/>
    <cellStyle name="Normal 2 2 7 62" xfId="20588"/>
    <cellStyle name="Normal 2 2 7 63" xfId="20589"/>
    <cellStyle name="Normal 2 2 7 64" xfId="20590"/>
    <cellStyle name="Normal 2 2 7 65" xfId="20591"/>
    <cellStyle name="Normal 2 2 7 66" xfId="20592"/>
    <cellStyle name="Normal 2 2 7 67" xfId="20593"/>
    <cellStyle name="Normal 2 2 7 68" xfId="20594"/>
    <cellStyle name="Normal 2 2 7 69" xfId="20595"/>
    <cellStyle name="Normal 2 2 7 7" xfId="20596"/>
    <cellStyle name="Normal 2 2 7 70" xfId="20597"/>
    <cellStyle name="Normal 2 2 7 71" xfId="20598"/>
    <cellStyle name="Normal 2 2 7 72" xfId="20599"/>
    <cellStyle name="Normal 2 2 7 73" xfId="20600"/>
    <cellStyle name="Normal 2 2 7 74" xfId="20601"/>
    <cellStyle name="Normal 2 2 7 75" xfId="20602"/>
    <cellStyle name="Normal 2 2 7 76" xfId="20603"/>
    <cellStyle name="Normal 2 2 7 77" xfId="20604"/>
    <cellStyle name="Normal 2 2 7 78" xfId="20605"/>
    <cellStyle name="Normal 2 2 7 8" xfId="20606"/>
    <cellStyle name="Normal 2 2 7 9" xfId="20607"/>
    <cellStyle name="Normal 2 2 70" xfId="20608"/>
    <cellStyle name="Normal 2 2 71" xfId="20609"/>
    <cellStyle name="Normal 2 2 72" xfId="20610"/>
    <cellStyle name="Normal 2 2 73" xfId="20611"/>
    <cellStyle name="Normal 2 2 74" xfId="20612"/>
    <cellStyle name="Normal 2 2 75" xfId="20613"/>
    <cellStyle name="Normal 2 2 76" xfId="20614"/>
    <cellStyle name="Normal 2 2 77" xfId="20615"/>
    <cellStyle name="Normal 2 2 78" xfId="20616"/>
    <cellStyle name="Normal 2 2 79" xfId="20617"/>
    <cellStyle name="Normal 2 2 8" xfId="1059"/>
    <cellStyle name="Normal 2 2 8 10" xfId="20618"/>
    <cellStyle name="Normal 2 2 8 11" xfId="20619"/>
    <cellStyle name="Normal 2 2 8 12" xfId="20620"/>
    <cellStyle name="Normal 2 2 8 13" xfId="20621"/>
    <cellStyle name="Normal 2 2 8 14" xfId="20622"/>
    <cellStyle name="Normal 2 2 8 15" xfId="20623"/>
    <cellStyle name="Normal 2 2 8 16" xfId="20624"/>
    <cellStyle name="Normal 2 2 8 17" xfId="20625"/>
    <cellStyle name="Normal 2 2 8 18" xfId="20626"/>
    <cellStyle name="Normal 2 2 8 19" xfId="20627"/>
    <cellStyle name="Normal 2 2 8 2" xfId="20628"/>
    <cellStyle name="Normal 2 2 8 2 10" xfId="20629"/>
    <cellStyle name="Normal 2 2 8 2 11" xfId="20630"/>
    <cellStyle name="Normal 2 2 8 2 12" xfId="20631"/>
    <cellStyle name="Normal 2 2 8 2 13" xfId="20632"/>
    <cellStyle name="Normal 2 2 8 2 14" xfId="20633"/>
    <cellStyle name="Normal 2 2 8 2 15" xfId="20634"/>
    <cellStyle name="Normal 2 2 8 2 16" xfId="20635"/>
    <cellStyle name="Normal 2 2 8 2 17" xfId="20636"/>
    <cellStyle name="Normal 2 2 8 2 2" xfId="20637"/>
    <cellStyle name="Normal 2 2 8 2 3" xfId="20638"/>
    <cellStyle name="Normal 2 2 8 2 4" xfId="20639"/>
    <cellStyle name="Normal 2 2 8 2 5" xfId="20640"/>
    <cellStyle name="Normal 2 2 8 2 6" xfId="20641"/>
    <cellStyle name="Normal 2 2 8 2 7" xfId="20642"/>
    <cellStyle name="Normal 2 2 8 2 8" xfId="20643"/>
    <cellStyle name="Normal 2 2 8 2 9" xfId="20644"/>
    <cellStyle name="Normal 2 2 8 20" xfId="20645"/>
    <cellStyle name="Normal 2 2 8 21" xfId="20646"/>
    <cellStyle name="Normal 2 2 8 22" xfId="20647"/>
    <cellStyle name="Normal 2 2 8 23" xfId="20648"/>
    <cellStyle name="Normal 2 2 8 24" xfId="20649"/>
    <cellStyle name="Normal 2 2 8 25" xfId="20650"/>
    <cellStyle name="Normal 2 2 8 26" xfId="20651"/>
    <cellStyle name="Normal 2 2 8 27" xfId="20652"/>
    <cellStyle name="Normal 2 2 8 28" xfId="20653"/>
    <cellStyle name="Normal 2 2 8 29" xfId="20654"/>
    <cellStyle name="Normal 2 2 8 3" xfId="20655"/>
    <cellStyle name="Normal 2 2 8 3 10" xfId="20656"/>
    <cellStyle name="Normal 2 2 8 3 11" xfId="20657"/>
    <cellStyle name="Normal 2 2 8 3 12" xfId="20658"/>
    <cellStyle name="Normal 2 2 8 3 13" xfId="20659"/>
    <cellStyle name="Normal 2 2 8 3 14" xfId="20660"/>
    <cellStyle name="Normal 2 2 8 3 15" xfId="20661"/>
    <cellStyle name="Normal 2 2 8 3 16" xfId="20662"/>
    <cellStyle name="Normal 2 2 8 3 17" xfId="20663"/>
    <cellStyle name="Normal 2 2 8 3 2" xfId="20664"/>
    <cellStyle name="Normal 2 2 8 3 3" xfId="20665"/>
    <cellStyle name="Normal 2 2 8 3 4" xfId="20666"/>
    <cellStyle name="Normal 2 2 8 3 5" xfId="20667"/>
    <cellStyle name="Normal 2 2 8 3 6" xfId="20668"/>
    <cellStyle name="Normal 2 2 8 3 7" xfId="20669"/>
    <cellStyle name="Normal 2 2 8 3 8" xfId="20670"/>
    <cellStyle name="Normal 2 2 8 3 9" xfId="20671"/>
    <cellStyle name="Normal 2 2 8 30" xfId="20672"/>
    <cellStyle name="Normal 2 2 8 31" xfId="20673"/>
    <cellStyle name="Normal 2 2 8 32" xfId="20674"/>
    <cellStyle name="Normal 2 2 8 33" xfId="20675"/>
    <cellStyle name="Normal 2 2 8 34" xfId="20676"/>
    <cellStyle name="Normal 2 2 8 35" xfId="20677"/>
    <cellStyle name="Normal 2 2 8 36" xfId="20678"/>
    <cellStyle name="Normal 2 2 8 37" xfId="20679"/>
    <cellStyle name="Normal 2 2 8 38" xfId="20680"/>
    <cellStyle name="Normal 2 2 8 39" xfId="20681"/>
    <cellStyle name="Normal 2 2 8 4" xfId="20682"/>
    <cellStyle name="Normal 2 2 8 40" xfId="20683"/>
    <cellStyle name="Normal 2 2 8 41" xfId="20684"/>
    <cellStyle name="Normal 2 2 8 42" xfId="20685"/>
    <cellStyle name="Normal 2 2 8 43" xfId="20686"/>
    <cellStyle name="Normal 2 2 8 44" xfId="20687"/>
    <cellStyle name="Normal 2 2 8 45" xfId="20688"/>
    <cellStyle name="Normal 2 2 8 46" xfId="20689"/>
    <cellStyle name="Normal 2 2 8 47" xfId="20690"/>
    <cellStyle name="Normal 2 2 8 48" xfId="20691"/>
    <cellStyle name="Normal 2 2 8 49" xfId="20692"/>
    <cellStyle name="Normal 2 2 8 5" xfId="20693"/>
    <cellStyle name="Normal 2 2 8 50" xfId="20694"/>
    <cellStyle name="Normal 2 2 8 51" xfId="20695"/>
    <cellStyle name="Normal 2 2 8 52" xfId="20696"/>
    <cellStyle name="Normal 2 2 8 53" xfId="20697"/>
    <cellStyle name="Normal 2 2 8 54" xfId="20698"/>
    <cellStyle name="Normal 2 2 8 55" xfId="20699"/>
    <cellStyle name="Normal 2 2 8 56" xfId="20700"/>
    <cellStyle name="Normal 2 2 8 57" xfId="20701"/>
    <cellStyle name="Normal 2 2 8 58" xfId="20702"/>
    <cellStyle name="Normal 2 2 8 59" xfId="20703"/>
    <cellStyle name="Normal 2 2 8 6" xfId="20704"/>
    <cellStyle name="Normal 2 2 8 60" xfId="20705"/>
    <cellStyle name="Normal 2 2 8 61" xfId="20706"/>
    <cellStyle name="Normal 2 2 8 62" xfId="20707"/>
    <cellStyle name="Normal 2 2 8 63" xfId="20708"/>
    <cellStyle name="Normal 2 2 8 64" xfId="20709"/>
    <cellStyle name="Normal 2 2 8 65" xfId="20710"/>
    <cellStyle name="Normal 2 2 8 66" xfId="20711"/>
    <cellStyle name="Normal 2 2 8 67" xfId="20712"/>
    <cellStyle name="Normal 2 2 8 68" xfId="20713"/>
    <cellStyle name="Normal 2 2 8 69" xfId="20714"/>
    <cellStyle name="Normal 2 2 8 7" xfId="20715"/>
    <cellStyle name="Normal 2 2 8 70" xfId="20716"/>
    <cellStyle name="Normal 2 2 8 71" xfId="20717"/>
    <cellStyle name="Normal 2 2 8 72" xfId="20718"/>
    <cellStyle name="Normal 2 2 8 73" xfId="20719"/>
    <cellStyle name="Normal 2 2 8 74" xfId="20720"/>
    <cellStyle name="Normal 2 2 8 75" xfId="20721"/>
    <cellStyle name="Normal 2 2 8 76" xfId="20722"/>
    <cellStyle name="Normal 2 2 8 77" xfId="20723"/>
    <cellStyle name="Normal 2 2 8 78" xfId="20724"/>
    <cellStyle name="Normal 2 2 8 8" xfId="20725"/>
    <cellStyle name="Normal 2 2 8 9" xfId="20726"/>
    <cellStyle name="Normal 2 2 80" xfId="20727"/>
    <cellStyle name="Normal 2 2 81" xfId="20728"/>
    <cellStyle name="Normal 2 2 82" xfId="20729"/>
    <cellStyle name="Normal 2 2 83" xfId="20730"/>
    <cellStyle name="Normal 2 2 84" xfId="20731"/>
    <cellStyle name="Normal 2 2 85" xfId="20732"/>
    <cellStyle name="Normal 2 2 86" xfId="20733"/>
    <cellStyle name="Normal 2 2 87" xfId="20734"/>
    <cellStyle name="Normal 2 2 88" xfId="20735"/>
    <cellStyle name="Normal 2 2 89" xfId="20736"/>
    <cellStyle name="Normal 2 2 9" xfId="1060"/>
    <cellStyle name="Normal 2 2 9 10" xfId="20737"/>
    <cellStyle name="Normal 2 2 9 11" xfId="20738"/>
    <cellStyle name="Normal 2 2 9 12" xfId="20739"/>
    <cellStyle name="Normal 2 2 9 13" xfId="20740"/>
    <cellStyle name="Normal 2 2 9 14" xfId="20741"/>
    <cellStyle name="Normal 2 2 9 15" xfId="20742"/>
    <cellStyle name="Normal 2 2 9 16" xfId="20743"/>
    <cellStyle name="Normal 2 2 9 17" xfId="20744"/>
    <cellStyle name="Normal 2 2 9 18" xfId="20745"/>
    <cellStyle name="Normal 2 2 9 19" xfId="20746"/>
    <cellStyle name="Normal 2 2 9 2" xfId="20747"/>
    <cellStyle name="Normal 2 2 9 2 10" xfId="20748"/>
    <cellStyle name="Normal 2 2 9 2 11" xfId="20749"/>
    <cellStyle name="Normal 2 2 9 2 12" xfId="20750"/>
    <cellStyle name="Normal 2 2 9 2 13" xfId="20751"/>
    <cellStyle name="Normal 2 2 9 2 14" xfId="20752"/>
    <cellStyle name="Normal 2 2 9 2 15" xfId="20753"/>
    <cellStyle name="Normal 2 2 9 2 16" xfId="20754"/>
    <cellStyle name="Normal 2 2 9 2 17" xfId="20755"/>
    <cellStyle name="Normal 2 2 9 2 2" xfId="20756"/>
    <cellStyle name="Normal 2 2 9 2 3" xfId="20757"/>
    <cellStyle name="Normal 2 2 9 2 4" xfId="20758"/>
    <cellStyle name="Normal 2 2 9 2 5" xfId="20759"/>
    <cellStyle name="Normal 2 2 9 2 6" xfId="20760"/>
    <cellStyle name="Normal 2 2 9 2 7" xfId="20761"/>
    <cellStyle name="Normal 2 2 9 2 8" xfId="20762"/>
    <cellStyle name="Normal 2 2 9 2 9" xfId="20763"/>
    <cellStyle name="Normal 2 2 9 20" xfId="20764"/>
    <cellStyle name="Normal 2 2 9 21" xfId="20765"/>
    <cellStyle name="Normal 2 2 9 22" xfId="20766"/>
    <cellStyle name="Normal 2 2 9 23" xfId="20767"/>
    <cellStyle name="Normal 2 2 9 24" xfId="20768"/>
    <cellStyle name="Normal 2 2 9 25" xfId="20769"/>
    <cellStyle name="Normal 2 2 9 26" xfId="20770"/>
    <cellStyle name="Normal 2 2 9 27" xfId="20771"/>
    <cellStyle name="Normal 2 2 9 28" xfId="20772"/>
    <cellStyle name="Normal 2 2 9 29" xfId="20773"/>
    <cellStyle name="Normal 2 2 9 3" xfId="20774"/>
    <cellStyle name="Normal 2 2 9 3 10" xfId="20775"/>
    <cellStyle name="Normal 2 2 9 3 11" xfId="20776"/>
    <cellStyle name="Normal 2 2 9 3 12" xfId="20777"/>
    <cellStyle name="Normal 2 2 9 3 13" xfId="20778"/>
    <cellStyle name="Normal 2 2 9 3 14" xfId="20779"/>
    <cellStyle name="Normal 2 2 9 3 15" xfId="20780"/>
    <cellStyle name="Normal 2 2 9 3 16" xfId="20781"/>
    <cellStyle name="Normal 2 2 9 3 17" xfId="20782"/>
    <cellStyle name="Normal 2 2 9 3 2" xfId="20783"/>
    <cellStyle name="Normal 2 2 9 3 3" xfId="20784"/>
    <cellStyle name="Normal 2 2 9 3 4" xfId="20785"/>
    <cellStyle name="Normal 2 2 9 3 5" xfId="20786"/>
    <cellStyle name="Normal 2 2 9 3 6" xfId="20787"/>
    <cellStyle name="Normal 2 2 9 3 7" xfId="20788"/>
    <cellStyle name="Normal 2 2 9 3 8" xfId="20789"/>
    <cellStyle name="Normal 2 2 9 3 9" xfId="20790"/>
    <cellStyle name="Normal 2 2 9 30" xfId="20791"/>
    <cellStyle name="Normal 2 2 9 31" xfId="20792"/>
    <cellStyle name="Normal 2 2 9 32" xfId="20793"/>
    <cellStyle name="Normal 2 2 9 33" xfId="20794"/>
    <cellStyle name="Normal 2 2 9 34" xfId="20795"/>
    <cellStyle name="Normal 2 2 9 35" xfId="20796"/>
    <cellStyle name="Normal 2 2 9 36" xfId="20797"/>
    <cellStyle name="Normal 2 2 9 37" xfId="20798"/>
    <cellStyle name="Normal 2 2 9 38" xfId="20799"/>
    <cellStyle name="Normal 2 2 9 39" xfId="20800"/>
    <cellStyle name="Normal 2 2 9 4" xfId="20801"/>
    <cellStyle name="Normal 2 2 9 40" xfId="20802"/>
    <cellStyle name="Normal 2 2 9 41" xfId="20803"/>
    <cellStyle name="Normal 2 2 9 42" xfId="20804"/>
    <cellStyle name="Normal 2 2 9 43" xfId="20805"/>
    <cellStyle name="Normal 2 2 9 44" xfId="20806"/>
    <cellStyle name="Normal 2 2 9 45" xfId="20807"/>
    <cellStyle name="Normal 2 2 9 46" xfId="20808"/>
    <cellStyle name="Normal 2 2 9 47" xfId="20809"/>
    <cellStyle name="Normal 2 2 9 48" xfId="20810"/>
    <cellStyle name="Normal 2 2 9 49" xfId="20811"/>
    <cellStyle name="Normal 2 2 9 5" xfId="20812"/>
    <cellStyle name="Normal 2 2 9 50" xfId="20813"/>
    <cellStyle name="Normal 2 2 9 51" xfId="20814"/>
    <cellStyle name="Normal 2 2 9 52" xfId="20815"/>
    <cellStyle name="Normal 2 2 9 53" xfId="20816"/>
    <cellStyle name="Normal 2 2 9 54" xfId="20817"/>
    <cellStyle name="Normal 2 2 9 55" xfId="20818"/>
    <cellStyle name="Normal 2 2 9 56" xfId="20819"/>
    <cellStyle name="Normal 2 2 9 57" xfId="20820"/>
    <cellStyle name="Normal 2 2 9 58" xfId="20821"/>
    <cellStyle name="Normal 2 2 9 59" xfId="20822"/>
    <cellStyle name="Normal 2 2 9 6" xfId="20823"/>
    <cellStyle name="Normal 2 2 9 60" xfId="20824"/>
    <cellStyle name="Normal 2 2 9 61" xfId="20825"/>
    <cellStyle name="Normal 2 2 9 62" xfId="20826"/>
    <cellStyle name="Normal 2 2 9 63" xfId="20827"/>
    <cellStyle name="Normal 2 2 9 64" xfId="20828"/>
    <cellStyle name="Normal 2 2 9 65" xfId="20829"/>
    <cellStyle name="Normal 2 2 9 66" xfId="20830"/>
    <cellStyle name="Normal 2 2 9 67" xfId="20831"/>
    <cellStyle name="Normal 2 2 9 68" xfId="20832"/>
    <cellStyle name="Normal 2 2 9 69" xfId="20833"/>
    <cellStyle name="Normal 2 2 9 7" xfId="20834"/>
    <cellStyle name="Normal 2 2 9 70" xfId="20835"/>
    <cellStyle name="Normal 2 2 9 71" xfId="20836"/>
    <cellStyle name="Normal 2 2 9 72" xfId="20837"/>
    <cellStyle name="Normal 2 2 9 73" xfId="20838"/>
    <cellStyle name="Normal 2 2 9 74" xfId="20839"/>
    <cellStyle name="Normal 2 2 9 75" xfId="20840"/>
    <cellStyle name="Normal 2 2 9 76" xfId="20841"/>
    <cellStyle name="Normal 2 2 9 77" xfId="20842"/>
    <cellStyle name="Normal 2 2 9 78" xfId="20843"/>
    <cellStyle name="Normal 2 2 9 8" xfId="20844"/>
    <cellStyle name="Normal 2 2 9 9" xfId="20845"/>
    <cellStyle name="Normal 2 2 90" xfId="20846"/>
    <cellStyle name="Normal 2 2 91" xfId="20847"/>
    <cellStyle name="Normal 2 2 92" xfId="20848"/>
    <cellStyle name="Normal 2 2 93" xfId="20849"/>
    <cellStyle name="Normal 2 2 94" xfId="20850"/>
    <cellStyle name="Normal 2 2 95" xfId="20851"/>
    <cellStyle name="Normal 2 2 96" xfId="20852"/>
    <cellStyle name="Normal 2 2 97" xfId="20853"/>
    <cellStyle name="Normal 2 2 98" xfId="20854"/>
    <cellStyle name="Normal 2 2 99" xfId="20855"/>
    <cellStyle name="Normal 2 2_1.3s Accounting C Costs Scots" xfId="1061"/>
    <cellStyle name="Normal 2 20" xfId="1062"/>
    <cellStyle name="Normal 2 21" xfId="1063"/>
    <cellStyle name="Normal 2 22" xfId="1064"/>
    <cellStyle name="Normal 2 23" xfId="1065"/>
    <cellStyle name="Normal 2 24" xfId="1066"/>
    <cellStyle name="Normal 2 25" xfId="1067"/>
    <cellStyle name="Normal 2 26" xfId="1068"/>
    <cellStyle name="Normal 2 27" xfId="1069"/>
    <cellStyle name="Normal 2 28" xfId="1070"/>
    <cellStyle name="Normal 2 29" xfId="1071"/>
    <cellStyle name="Normal 2 3" xfId="16"/>
    <cellStyle name="Normal 2 3 10" xfId="4067"/>
    <cellStyle name="Normal 2 3 11" xfId="4068"/>
    <cellStyle name="Normal 2 3 12" xfId="4069"/>
    <cellStyle name="Normal 2 3 13" xfId="4070"/>
    <cellStyle name="Normal 2 3 14" xfId="4071"/>
    <cellStyle name="Normal 2 3 15" xfId="4072"/>
    <cellStyle name="Normal 2 3 16" xfId="4073"/>
    <cellStyle name="Normal 2 3 17" xfId="4074"/>
    <cellStyle name="Normal 2 3 18" xfId="20856"/>
    <cellStyle name="Normal 2 3 19" xfId="20857"/>
    <cellStyle name="Normal 2 3 2" xfId="207"/>
    <cellStyle name="Normal 2 3 2 10" xfId="20858"/>
    <cellStyle name="Normal 2 3 2 11" xfId="20859"/>
    <cellStyle name="Normal 2 3 2 12" xfId="20860"/>
    <cellStyle name="Normal 2 3 2 13" xfId="20861"/>
    <cellStyle name="Normal 2 3 2 14" xfId="20862"/>
    <cellStyle name="Normal 2 3 2 15" xfId="20863"/>
    <cellStyle name="Normal 2 3 2 16" xfId="20864"/>
    <cellStyle name="Normal 2 3 2 17" xfId="20865"/>
    <cellStyle name="Normal 2 3 2 18" xfId="20866"/>
    <cellStyle name="Normal 2 3 2 19" xfId="20867"/>
    <cellStyle name="Normal 2 3 2 2" xfId="1072"/>
    <cellStyle name="Normal 2 3 2 2 10" xfId="20868"/>
    <cellStyle name="Normal 2 3 2 2 11" xfId="20869"/>
    <cellStyle name="Normal 2 3 2 2 12" xfId="20870"/>
    <cellStyle name="Normal 2 3 2 2 13" xfId="20871"/>
    <cellStyle name="Normal 2 3 2 2 14" xfId="20872"/>
    <cellStyle name="Normal 2 3 2 2 15" xfId="20873"/>
    <cellStyle name="Normal 2 3 2 2 16" xfId="20874"/>
    <cellStyle name="Normal 2 3 2 2 17" xfId="20875"/>
    <cellStyle name="Normal 2 3 2 2 18" xfId="20876"/>
    <cellStyle name="Normal 2 3 2 2 19" xfId="20877"/>
    <cellStyle name="Normal 2 3 2 2 2" xfId="20878"/>
    <cellStyle name="Normal 2 3 2 2 2 10" xfId="20879"/>
    <cellStyle name="Normal 2 3 2 2 2 11" xfId="20880"/>
    <cellStyle name="Normal 2 3 2 2 2 12" xfId="20881"/>
    <cellStyle name="Normal 2 3 2 2 2 13" xfId="20882"/>
    <cellStyle name="Normal 2 3 2 2 2 14" xfId="20883"/>
    <cellStyle name="Normal 2 3 2 2 2 15" xfId="20884"/>
    <cellStyle name="Normal 2 3 2 2 2 16" xfId="20885"/>
    <cellStyle name="Normal 2 3 2 2 2 17" xfId="20886"/>
    <cellStyle name="Normal 2 3 2 2 2 18" xfId="20887"/>
    <cellStyle name="Normal 2 3 2 2 2 19" xfId="20888"/>
    <cellStyle name="Normal 2 3 2 2 2 2" xfId="20889"/>
    <cellStyle name="Normal 2 3 2 2 2 2 10" xfId="20890"/>
    <cellStyle name="Normal 2 3 2 2 2 2 11" xfId="20891"/>
    <cellStyle name="Normal 2 3 2 2 2 2 12" xfId="20892"/>
    <cellStyle name="Normal 2 3 2 2 2 2 13" xfId="20893"/>
    <cellStyle name="Normal 2 3 2 2 2 2 14" xfId="20894"/>
    <cellStyle name="Normal 2 3 2 2 2 2 15" xfId="20895"/>
    <cellStyle name="Normal 2 3 2 2 2 2 16" xfId="20896"/>
    <cellStyle name="Normal 2 3 2 2 2 2 17" xfId="20897"/>
    <cellStyle name="Normal 2 3 2 2 2 2 18" xfId="20898"/>
    <cellStyle name="Normal 2 3 2 2 2 2 19" xfId="20899"/>
    <cellStyle name="Normal 2 3 2 2 2 2 2" xfId="20900"/>
    <cellStyle name="Normal 2 3 2 2 2 2 2 10" xfId="20901"/>
    <cellStyle name="Normal 2 3 2 2 2 2 2 11" xfId="20902"/>
    <cellStyle name="Normal 2 3 2 2 2 2 2 12" xfId="20903"/>
    <cellStyle name="Normal 2 3 2 2 2 2 2 13" xfId="20904"/>
    <cellStyle name="Normal 2 3 2 2 2 2 2 14" xfId="20905"/>
    <cellStyle name="Normal 2 3 2 2 2 2 2 15" xfId="20906"/>
    <cellStyle name="Normal 2 3 2 2 2 2 2 16" xfId="20907"/>
    <cellStyle name="Normal 2 3 2 2 2 2 2 17" xfId="20908"/>
    <cellStyle name="Normal 2 3 2 2 2 2 2 18" xfId="20909"/>
    <cellStyle name="Normal 2 3 2 2 2 2 2 2" xfId="20910"/>
    <cellStyle name="Normal 2 3 2 2 2 2 2 3" xfId="20911"/>
    <cellStyle name="Normal 2 3 2 2 2 2 2 4" xfId="20912"/>
    <cellStyle name="Normal 2 3 2 2 2 2 2 5" xfId="20913"/>
    <cellStyle name="Normal 2 3 2 2 2 2 2 6" xfId="20914"/>
    <cellStyle name="Normal 2 3 2 2 2 2 2 7" xfId="20915"/>
    <cellStyle name="Normal 2 3 2 2 2 2 2 8" xfId="20916"/>
    <cellStyle name="Normal 2 3 2 2 2 2 2 9" xfId="20917"/>
    <cellStyle name="Normal 2 3 2 2 2 2 3" xfId="20918"/>
    <cellStyle name="Normal 2 3 2 2 2 2 4" xfId="20919"/>
    <cellStyle name="Normal 2 3 2 2 2 2 5" xfId="20920"/>
    <cellStyle name="Normal 2 3 2 2 2 2 6" xfId="20921"/>
    <cellStyle name="Normal 2 3 2 2 2 2 7" xfId="20922"/>
    <cellStyle name="Normal 2 3 2 2 2 2 8" xfId="20923"/>
    <cellStyle name="Normal 2 3 2 2 2 2 9" xfId="20924"/>
    <cellStyle name="Normal 2 3 2 2 2 2_ELEC SAP FCST UPLOAD" xfId="20925"/>
    <cellStyle name="Normal 2 3 2 2 2 20" xfId="20926"/>
    <cellStyle name="Normal 2 3 2 2 2 21" xfId="20927"/>
    <cellStyle name="Normal 2 3 2 2 2 22" xfId="20928"/>
    <cellStyle name="Normal 2 3 2 2 2 3" xfId="20929"/>
    <cellStyle name="Normal 2 3 2 2 2 4" xfId="20930"/>
    <cellStyle name="Normal 2 3 2 2 2 5" xfId="20931"/>
    <cellStyle name="Normal 2 3 2 2 2 6" xfId="20932"/>
    <cellStyle name="Normal 2 3 2 2 2 7" xfId="20933"/>
    <cellStyle name="Normal 2 3 2 2 2 8" xfId="20934"/>
    <cellStyle name="Normal 2 3 2 2 2 9" xfId="20935"/>
    <cellStyle name="Normal 2 3 2 2 2_ELEC SAP FCST UPLOAD" xfId="20936"/>
    <cellStyle name="Normal 2 3 2 2 20" xfId="20937"/>
    <cellStyle name="Normal 2 3 2 2 21" xfId="20938"/>
    <cellStyle name="Normal 2 3 2 2 22" xfId="20939"/>
    <cellStyle name="Normal 2 3 2 2 23" xfId="20940"/>
    <cellStyle name="Normal 2 3 2 2 24" xfId="20941"/>
    <cellStyle name="Normal 2 3 2 2 25" xfId="20942"/>
    <cellStyle name="Normal 2 3 2 2 26" xfId="20943"/>
    <cellStyle name="Normal 2 3 2 2 27" xfId="20944"/>
    <cellStyle name="Normal 2 3 2 2 28" xfId="20945"/>
    <cellStyle name="Normal 2 3 2 2 29" xfId="20946"/>
    <cellStyle name="Normal 2 3 2 2 3" xfId="20947"/>
    <cellStyle name="Normal 2 3 2 2 3 2" xfId="20948"/>
    <cellStyle name="Normal 2 3 2 2 3 3" xfId="20949"/>
    <cellStyle name="Normal 2 3 2 2 3_ELEC SAP FCST UPLOAD" xfId="20950"/>
    <cellStyle name="Normal 2 3 2 2 30" xfId="20951"/>
    <cellStyle name="Normal 2 3 2 2 31" xfId="20952"/>
    <cellStyle name="Normal 2 3 2 2 32" xfId="20953"/>
    <cellStyle name="Normal 2 3 2 2 33" xfId="20954"/>
    <cellStyle name="Normal 2 3 2 2 34" xfId="20955"/>
    <cellStyle name="Normal 2 3 2 2 35" xfId="20956"/>
    <cellStyle name="Normal 2 3 2 2 36" xfId="20957"/>
    <cellStyle name="Normal 2 3 2 2 37" xfId="20958"/>
    <cellStyle name="Normal 2 3 2 2 38" xfId="20959"/>
    <cellStyle name="Normal 2 3 2 2 39" xfId="20960"/>
    <cellStyle name="Normal 2 3 2 2 4" xfId="20961"/>
    <cellStyle name="Normal 2 3 2 2 40" xfId="20962"/>
    <cellStyle name="Normal 2 3 2 2 41" xfId="20963"/>
    <cellStyle name="Normal 2 3 2 2 42" xfId="20964"/>
    <cellStyle name="Normal 2 3 2 2 43" xfId="20965"/>
    <cellStyle name="Normal 2 3 2 2 44" xfId="20966"/>
    <cellStyle name="Normal 2 3 2 2 45" xfId="20967"/>
    <cellStyle name="Normal 2 3 2 2 46" xfId="20968"/>
    <cellStyle name="Normal 2 3 2 2 47" xfId="20969"/>
    <cellStyle name="Normal 2 3 2 2 48" xfId="20970"/>
    <cellStyle name="Normal 2 3 2 2 49" xfId="20971"/>
    <cellStyle name="Normal 2 3 2 2 5" xfId="20972"/>
    <cellStyle name="Normal 2 3 2 2 50" xfId="20973"/>
    <cellStyle name="Normal 2 3 2 2 51" xfId="20974"/>
    <cellStyle name="Normal 2 3 2 2 52" xfId="20975"/>
    <cellStyle name="Normal 2 3 2 2 53" xfId="20976"/>
    <cellStyle name="Normal 2 3 2 2 54" xfId="20977"/>
    <cellStyle name="Normal 2 3 2 2 55" xfId="20978"/>
    <cellStyle name="Normal 2 3 2 2 56" xfId="20979"/>
    <cellStyle name="Normal 2 3 2 2 57" xfId="20980"/>
    <cellStyle name="Normal 2 3 2 2 58" xfId="20981"/>
    <cellStyle name="Normal 2 3 2 2 59" xfId="20982"/>
    <cellStyle name="Normal 2 3 2 2 6" xfId="20983"/>
    <cellStyle name="Normal 2 3 2 2 60" xfId="20984"/>
    <cellStyle name="Normal 2 3 2 2 61" xfId="20985"/>
    <cellStyle name="Normal 2 3 2 2 62" xfId="20986"/>
    <cellStyle name="Normal 2 3 2 2 63" xfId="20987"/>
    <cellStyle name="Normal 2 3 2 2 64" xfId="20988"/>
    <cellStyle name="Normal 2 3 2 2 65" xfId="20989"/>
    <cellStyle name="Normal 2 3 2 2 66" xfId="20990"/>
    <cellStyle name="Normal 2 3 2 2 67" xfId="20991"/>
    <cellStyle name="Normal 2 3 2 2 68" xfId="20992"/>
    <cellStyle name="Normal 2 3 2 2 69" xfId="20993"/>
    <cellStyle name="Normal 2 3 2 2 7" xfId="20994"/>
    <cellStyle name="Normal 2 3 2 2 7 10" xfId="20995"/>
    <cellStyle name="Normal 2 3 2 2 7 11" xfId="20996"/>
    <cellStyle name="Normal 2 3 2 2 7 12" xfId="20997"/>
    <cellStyle name="Normal 2 3 2 2 7 13" xfId="20998"/>
    <cellStyle name="Normal 2 3 2 2 7 14" xfId="20999"/>
    <cellStyle name="Normal 2 3 2 2 7 15" xfId="21000"/>
    <cellStyle name="Normal 2 3 2 2 7 16" xfId="21001"/>
    <cellStyle name="Normal 2 3 2 2 7 17" xfId="21002"/>
    <cellStyle name="Normal 2 3 2 2 7 2" xfId="21003"/>
    <cellStyle name="Normal 2 3 2 2 7 3" xfId="21004"/>
    <cellStyle name="Normal 2 3 2 2 7 4" xfId="21005"/>
    <cellStyle name="Normal 2 3 2 2 7 5" xfId="21006"/>
    <cellStyle name="Normal 2 3 2 2 7 6" xfId="21007"/>
    <cellStyle name="Normal 2 3 2 2 7 7" xfId="21008"/>
    <cellStyle name="Normal 2 3 2 2 7 8" xfId="21009"/>
    <cellStyle name="Normal 2 3 2 2 7 9" xfId="21010"/>
    <cellStyle name="Normal 2 3 2 2 70" xfId="21011"/>
    <cellStyle name="Normal 2 3 2 2 71" xfId="21012"/>
    <cellStyle name="Normal 2 3 2 2 72" xfId="21013"/>
    <cellStyle name="Normal 2 3 2 2 73" xfId="21014"/>
    <cellStyle name="Normal 2 3 2 2 74" xfId="21015"/>
    <cellStyle name="Normal 2 3 2 2 75" xfId="21016"/>
    <cellStyle name="Normal 2 3 2 2 76" xfId="21017"/>
    <cellStyle name="Normal 2 3 2 2 77" xfId="21018"/>
    <cellStyle name="Normal 2 3 2 2 78" xfId="21019"/>
    <cellStyle name="Normal 2 3 2 2 79" xfId="21020"/>
    <cellStyle name="Normal 2 3 2 2 8" xfId="21021"/>
    <cellStyle name="Normal 2 3 2 2 80" xfId="21022"/>
    <cellStyle name="Normal 2 3 2 2 81" xfId="21023"/>
    <cellStyle name="Normal 2 3 2 2 82" xfId="21024"/>
    <cellStyle name="Normal 2 3 2 2 83" xfId="21025"/>
    <cellStyle name="Normal 2 3 2 2 9" xfId="21026"/>
    <cellStyle name="Normal 2 3 2 2_ELEC SAP FCST UPLOAD" xfId="21027"/>
    <cellStyle name="Normal 2 3 2 20" xfId="21028"/>
    <cellStyle name="Normal 2 3 2 21" xfId="21029"/>
    <cellStyle name="Normal 2 3 2 22" xfId="21030"/>
    <cellStyle name="Normal 2 3 2 23" xfId="21031"/>
    <cellStyle name="Normal 2 3 2 24" xfId="21032"/>
    <cellStyle name="Normal 2 3 2 25" xfId="21033"/>
    <cellStyle name="Normal 2 3 2 26" xfId="21034"/>
    <cellStyle name="Normal 2 3 2 27" xfId="21035"/>
    <cellStyle name="Normal 2 3 2 28" xfId="21036"/>
    <cellStyle name="Normal 2 3 2 29" xfId="21037"/>
    <cellStyle name="Normal 2 3 2 3" xfId="21038"/>
    <cellStyle name="Normal 2 3 2 3 10" xfId="21039"/>
    <cellStyle name="Normal 2 3 2 3 11" xfId="21040"/>
    <cellStyle name="Normal 2 3 2 3 12" xfId="21041"/>
    <cellStyle name="Normal 2 3 2 3 13" xfId="21042"/>
    <cellStyle name="Normal 2 3 2 3 14" xfId="21043"/>
    <cellStyle name="Normal 2 3 2 3 15" xfId="21044"/>
    <cellStyle name="Normal 2 3 2 3 16" xfId="21045"/>
    <cellStyle name="Normal 2 3 2 3 17" xfId="21046"/>
    <cellStyle name="Normal 2 3 2 3 18" xfId="21047"/>
    <cellStyle name="Normal 2 3 2 3 19" xfId="21048"/>
    <cellStyle name="Normal 2 3 2 3 2" xfId="21049"/>
    <cellStyle name="Normal 2 3 2 3 2 10" xfId="21050"/>
    <cellStyle name="Normal 2 3 2 3 2 11" xfId="21051"/>
    <cellStyle name="Normal 2 3 2 3 2 12" xfId="21052"/>
    <cellStyle name="Normal 2 3 2 3 2 13" xfId="21053"/>
    <cellStyle name="Normal 2 3 2 3 2 14" xfId="21054"/>
    <cellStyle name="Normal 2 3 2 3 2 15" xfId="21055"/>
    <cellStyle name="Normal 2 3 2 3 2 16" xfId="21056"/>
    <cellStyle name="Normal 2 3 2 3 2 17" xfId="21057"/>
    <cellStyle name="Normal 2 3 2 3 2 18" xfId="21058"/>
    <cellStyle name="Normal 2 3 2 3 2 2" xfId="21059"/>
    <cellStyle name="Normal 2 3 2 3 2 3" xfId="21060"/>
    <cellStyle name="Normal 2 3 2 3 2 4" xfId="21061"/>
    <cellStyle name="Normal 2 3 2 3 2 5" xfId="21062"/>
    <cellStyle name="Normal 2 3 2 3 2 6" xfId="21063"/>
    <cellStyle name="Normal 2 3 2 3 2 7" xfId="21064"/>
    <cellStyle name="Normal 2 3 2 3 2 8" xfId="21065"/>
    <cellStyle name="Normal 2 3 2 3 2 9" xfId="21066"/>
    <cellStyle name="Normal 2 3 2 3 3" xfId="21067"/>
    <cellStyle name="Normal 2 3 2 3 4" xfId="21068"/>
    <cellStyle name="Normal 2 3 2 3 5" xfId="21069"/>
    <cellStyle name="Normal 2 3 2 3 6" xfId="21070"/>
    <cellStyle name="Normal 2 3 2 3 7" xfId="21071"/>
    <cellStyle name="Normal 2 3 2 3 8" xfId="21072"/>
    <cellStyle name="Normal 2 3 2 3 9" xfId="21073"/>
    <cellStyle name="Normal 2 3 2 3_ELEC SAP FCST UPLOAD" xfId="21074"/>
    <cellStyle name="Normal 2 3 2 30" xfId="21075"/>
    <cellStyle name="Normal 2 3 2 31" xfId="21076"/>
    <cellStyle name="Normal 2 3 2 32" xfId="21077"/>
    <cellStyle name="Normal 2 3 2 33" xfId="21078"/>
    <cellStyle name="Normal 2 3 2 34" xfId="21079"/>
    <cellStyle name="Normal 2 3 2 35" xfId="21080"/>
    <cellStyle name="Normal 2 3 2 36" xfId="21081"/>
    <cellStyle name="Normal 2 3 2 37" xfId="21082"/>
    <cellStyle name="Normal 2 3 2 38" xfId="21083"/>
    <cellStyle name="Normal 2 3 2 39" xfId="21084"/>
    <cellStyle name="Normal 2 3 2 4" xfId="21085"/>
    <cellStyle name="Normal 2 3 2 40" xfId="21086"/>
    <cellStyle name="Normal 2 3 2 41" xfId="21087"/>
    <cellStyle name="Normal 2 3 2 42" xfId="21088"/>
    <cellStyle name="Normal 2 3 2 43" xfId="21089"/>
    <cellStyle name="Normal 2 3 2 44" xfId="21090"/>
    <cellStyle name="Normal 2 3 2 45" xfId="21091"/>
    <cellStyle name="Normal 2 3 2 46" xfId="21092"/>
    <cellStyle name="Normal 2 3 2 47" xfId="21093"/>
    <cellStyle name="Normal 2 3 2 48" xfId="21094"/>
    <cellStyle name="Normal 2 3 2 49" xfId="21095"/>
    <cellStyle name="Normal 2 3 2 5" xfId="21096"/>
    <cellStyle name="Normal 2 3 2 50" xfId="21097"/>
    <cellStyle name="Normal 2 3 2 51" xfId="21098"/>
    <cellStyle name="Normal 2 3 2 52" xfId="21099"/>
    <cellStyle name="Normal 2 3 2 53" xfId="21100"/>
    <cellStyle name="Normal 2 3 2 54" xfId="21101"/>
    <cellStyle name="Normal 2 3 2 55" xfId="21102"/>
    <cellStyle name="Normal 2 3 2 56" xfId="21103"/>
    <cellStyle name="Normal 2 3 2 57" xfId="21104"/>
    <cellStyle name="Normal 2 3 2 58" xfId="21105"/>
    <cellStyle name="Normal 2 3 2 59" xfId="21106"/>
    <cellStyle name="Normal 2 3 2 6" xfId="21107"/>
    <cellStyle name="Normal 2 3 2 60" xfId="21108"/>
    <cellStyle name="Normal 2 3 2 61" xfId="21109"/>
    <cellStyle name="Normal 2 3 2 62" xfId="21110"/>
    <cellStyle name="Normal 2 3 2 63" xfId="21111"/>
    <cellStyle name="Normal 2 3 2 64" xfId="21112"/>
    <cellStyle name="Normal 2 3 2 65" xfId="21113"/>
    <cellStyle name="Normal 2 3 2 66" xfId="21114"/>
    <cellStyle name="Normal 2 3 2 67" xfId="21115"/>
    <cellStyle name="Normal 2 3 2 68" xfId="21116"/>
    <cellStyle name="Normal 2 3 2 69" xfId="21117"/>
    <cellStyle name="Normal 2 3 2 7" xfId="21118"/>
    <cellStyle name="Normal 2 3 2 70" xfId="21119"/>
    <cellStyle name="Normal 2 3 2 71" xfId="21120"/>
    <cellStyle name="Normal 2 3 2 72" xfId="21121"/>
    <cellStyle name="Normal 2 3 2 73" xfId="21122"/>
    <cellStyle name="Normal 2 3 2 74" xfId="21123"/>
    <cellStyle name="Normal 2 3 2 75" xfId="21124"/>
    <cellStyle name="Normal 2 3 2 76" xfId="21125"/>
    <cellStyle name="Normal 2 3 2 77" xfId="21126"/>
    <cellStyle name="Normal 2 3 2 78" xfId="21127"/>
    <cellStyle name="Normal 2 3 2 79" xfId="21128"/>
    <cellStyle name="Normal 2 3 2 8" xfId="21129"/>
    <cellStyle name="Normal 2 3 2 8 10" xfId="21130"/>
    <cellStyle name="Normal 2 3 2 8 11" xfId="21131"/>
    <cellStyle name="Normal 2 3 2 8 12" xfId="21132"/>
    <cellStyle name="Normal 2 3 2 8 13" xfId="21133"/>
    <cellStyle name="Normal 2 3 2 8 14" xfId="21134"/>
    <cellStyle name="Normal 2 3 2 8 15" xfId="21135"/>
    <cellStyle name="Normal 2 3 2 8 16" xfId="21136"/>
    <cellStyle name="Normal 2 3 2 8 17" xfId="21137"/>
    <cellStyle name="Normal 2 3 2 8 2" xfId="21138"/>
    <cellStyle name="Normal 2 3 2 8 3" xfId="21139"/>
    <cellStyle name="Normal 2 3 2 8 4" xfId="21140"/>
    <cellStyle name="Normal 2 3 2 8 5" xfId="21141"/>
    <cellStyle name="Normal 2 3 2 8 6" xfId="21142"/>
    <cellStyle name="Normal 2 3 2 8 7" xfId="21143"/>
    <cellStyle name="Normal 2 3 2 8 8" xfId="21144"/>
    <cellStyle name="Normal 2 3 2 8 9" xfId="21145"/>
    <cellStyle name="Normal 2 3 2 80" xfId="21146"/>
    <cellStyle name="Normal 2 3 2 81" xfId="21147"/>
    <cellStyle name="Normal 2 3 2 82" xfId="21148"/>
    <cellStyle name="Normal 2 3 2 83" xfId="21149"/>
    <cellStyle name="Normal 2 3 2 84" xfId="21150"/>
    <cellStyle name="Normal 2 3 2 9" xfId="21151"/>
    <cellStyle name="Normal 2 3 2_ELEC SAP FCST UPLOAD" xfId="21152"/>
    <cellStyle name="Normal 2 3 20" xfId="21153"/>
    <cellStyle name="Normal 2 3 21" xfId="21154"/>
    <cellStyle name="Normal 2 3 22" xfId="21155"/>
    <cellStyle name="Normal 2 3 23" xfId="21156"/>
    <cellStyle name="Normal 2 3 24" xfId="21157"/>
    <cellStyle name="Normal 2 3 25" xfId="21158"/>
    <cellStyle name="Normal 2 3 26" xfId="21159"/>
    <cellStyle name="Normal 2 3 27" xfId="21160"/>
    <cellStyle name="Normal 2 3 28" xfId="21161"/>
    <cellStyle name="Normal 2 3 29" xfId="21162"/>
    <cellStyle name="Normal 2 3 3" xfId="1073"/>
    <cellStyle name="Normal 2 3 3 10" xfId="21163"/>
    <cellStyle name="Normal 2 3 3 11" xfId="21164"/>
    <cellStyle name="Normal 2 3 3 12" xfId="21165"/>
    <cellStyle name="Normal 2 3 3 13" xfId="21166"/>
    <cellStyle name="Normal 2 3 3 14" xfId="21167"/>
    <cellStyle name="Normal 2 3 3 15" xfId="21168"/>
    <cellStyle name="Normal 2 3 3 16" xfId="21169"/>
    <cellStyle name="Normal 2 3 3 17" xfId="21170"/>
    <cellStyle name="Normal 2 3 3 18" xfId="21171"/>
    <cellStyle name="Normal 2 3 3 19" xfId="21172"/>
    <cellStyle name="Normal 2 3 3 2" xfId="21173"/>
    <cellStyle name="Normal 2 3 3 2 10" xfId="21174"/>
    <cellStyle name="Normal 2 3 3 2 11" xfId="21175"/>
    <cellStyle name="Normal 2 3 3 2 12" xfId="21176"/>
    <cellStyle name="Normal 2 3 3 2 13" xfId="21177"/>
    <cellStyle name="Normal 2 3 3 2 14" xfId="21178"/>
    <cellStyle name="Normal 2 3 3 2 15" xfId="21179"/>
    <cellStyle name="Normal 2 3 3 2 16" xfId="21180"/>
    <cellStyle name="Normal 2 3 3 2 17" xfId="21181"/>
    <cellStyle name="Normal 2 3 3 2 18" xfId="21182"/>
    <cellStyle name="Normal 2 3 3 2 19" xfId="21183"/>
    <cellStyle name="Normal 2 3 3 2 2" xfId="21184"/>
    <cellStyle name="Normal 2 3 3 2 2 10" xfId="21185"/>
    <cellStyle name="Normal 2 3 3 2 2 11" xfId="21186"/>
    <cellStyle name="Normal 2 3 3 2 2 12" xfId="21187"/>
    <cellStyle name="Normal 2 3 3 2 2 13" xfId="21188"/>
    <cellStyle name="Normal 2 3 3 2 2 14" xfId="21189"/>
    <cellStyle name="Normal 2 3 3 2 2 15" xfId="21190"/>
    <cellStyle name="Normal 2 3 3 2 2 16" xfId="21191"/>
    <cellStyle name="Normal 2 3 3 2 2 17" xfId="21192"/>
    <cellStyle name="Normal 2 3 3 2 2 18" xfId="21193"/>
    <cellStyle name="Normal 2 3 3 2 2 2" xfId="21194"/>
    <cellStyle name="Normal 2 3 3 2 2 3" xfId="21195"/>
    <cellStyle name="Normal 2 3 3 2 2 4" xfId="21196"/>
    <cellStyle name="Normal 2 3 3 2 2 5" xfId="21197"/>
    <cellStyle name="Normal 2 3 3 2 2 6" xfId="21198"/>
    <cellStyle name="Normal 2 3 3 2 2 7" xfId="21199"/>
    <cellStyle name="Normal 2 3 3 2 2 8" xfId="21200"/>
    <cellStyle name="Normal 2 3 3 2 2 9" xfId="21201"/>
    <cellStyle name="Normal 2 3 3 2 3" xfId="21202"/>
    <cellStyle name="Normal 2 3 3 2 4" xfId="21203"/>
    <cellStyle name="Normal 2 3 3 2 5" xfId="21204"/>
    <cellStyle name="Normal 2 3 3 2 6" xfId="21205"/>
    <cellStyle name="Normal 2 3 3 2 7" xfId="21206"/>
    <cellStyle name="Normal 2 3 3 2 8" xfId="21207"/>
    <cellStyle name="Normal 2 3 3 2 9" xfId="21208"/>
    <cellStyle name="Normal 2 3 3 2_ELEC SAP FCST UPLOAD" xfId="21209"/>
    <cellStyle name="Normal 2 3 3 20" xfId="21210"/>
    <cellStyle name="Normal 2 3 3 21" xfId="21211"/>
    <cellStyle name="Normal 2 3 3 22" xfId="21212"/>
    <cellStyle name="Normal 2 3 3 23" xfId="21213"/>
    <cellStyle name="Normal 2 3 3 24" xfId="21214"/>
    <cellStyle name="Normal 2 3 3 25" xfId="21215"/>
    <cellStyle name="Normal 2 3 3 26" xfId="21216"/>
    <cellStyle name="Normal 2 3 3 27" xfId="21217"/>
    <cellStyle name="Normal 2 3 3 28" xfId="21218"/>
    <cellStyle name="Normal 2 3 3 29" xfId="21219"/>
    <cellStyle name="Normal 2 3 3 3" xfId="21220"/>
    <cellStyle name="Normal 2 3 3 30" xfId="21221"/>
    <cellStyle name="Normal 2 3 3 31" xfId="21222"/>
    <cellStyle name="Normal 2 3 3 32" xfId="21223"/>
    <cellStyle name="Normal 2 3 3 33" xfId="21224"/>
    <cellStyle name="Normal 2 3 3 34" xfId="21225"/>
    <cellStyle name="Normal 2 3 3 35" xfId="21226"/>
    <cellStyle name="Normal 2 3 3 36" xfId="21227"/>
    <cellStyle name="Normal 2 3 3 37" xfId="21228"/>
    <cellStyle name="Normal 2 3 3 38" xfId="21229"/>
    <cellStyle name="Normal 2 3 3 39" xfId="21230"/>
    <cellStyle name="Normal 2 3 3 4" xfId="21231"/>
    <cellStyle name="Normal 2 3 3 40" xfId="21232"/>
    <cellStyle name="Normal 2 3 3 41" xfId="21233"/>
    <cellStyle name="Normal 2 3 3 42" xfId="21234"/>
    <cellStyle name="Normal 2 3 3 43" xfId="21235"/>
    <cellStyle name="Normal 2 3 3 44" xfId="21236"/>
    <cellStyle name="Normal 2 3 3 45" xfId="21237"/>
    <cellStyle name="Normal 2 3 3 46" xfId="21238"/>
    <cellStyle name="Normal 2 3 3 47" xfId="21239"/>
    <cellStyle name="Normal 2 3 3 48" xfId="21240"/>
    <cellStyle name="Normal 2 3 3 49" xfId="21241"/>
    <cellStyle name="Normal 2 3 3 5" xfId="21242"/>
    <cellStyle name="Normal 2 3 3 50" xfId="21243"/>
    <cellStyle name="Normal 2 3 3 51" xfId="21244"/>
    <cellStyle name="Normal 2 3 3 52" xfId="21245"/>
    <cellStyle name="Normal 2 3 3 53" xfId="21246"/>
    <cellStyle name="Normal 2 3 3 54" xfId="21247"/>
    <cellStyle name="Normal 2 3 3 55" xfId="21248"/>
    <cellStyle name="Normal 2 3 3 56" xfId="21249"/>
    <cellStyle name="Normal 2 3 3 57" xfId="21250"/>
    <cellStyle name="Normal 2 3 3 58" xfId="21251"/>
    <cellStyle name="Normal 2 3 3 59" xfId="21252"/>
    <cellStyle name="Normal 2 3 3 6" xfId="21253"/>
    <cellStyle name="Normal 2 3 3 60" xfId="21254"/>
    <cellStyle name="Normal 2 3 3 61" xfId="21255"/>
    <cellStyle name="Normal 2 3 3 62" xfId="21256"/>
    <cellStyle name="Normal 2 3 3 63" xfId="21257"/>
    <cellStyle name="Normal 2 3 3 64" xfId="21258"/>
    <cellStyle name="Normal 2 3 3 65" xfId="21259"/>
    <cellStyle name="Normal 2 3 3 66" xfId="21260"/>
    <cellStyle name="Normal 2 3 3 67" xfId="21261"/>
    <cellStyle name="Normal 2 3 3 68" xfId="21262"/>
    <cellStyle name="Normal 2 3 3 69" xfId="21263"/>
    <cellStyle name="Normal 2 3 3 7" xfId="21264"/>
    <cellStyle name="Normal 2 3 3 7 10" xfId="21265"/>
    <cellStyle name="Normal 2 3 3 7 11" xfId="21266"/>
    <cellStyle name="Normal 2 3 3 7 12" xfId="21267"/>
    <cellStyle name="Normal 2 3 3 7 13" xfId="21268"/>
    <cellStyle name="Normal 2 3 3 7 14" xfId="21269"/>
    <cellStyle name="Normal 2 3 3 7 15" xfId="21270"/>
    <cellStyle name="Normal 2 3 3 7 16" xfId="21271"/>
    <cellStyle name="Normal 2 3 3 7 17" xfId="21272"/>
    <cellStyle name="Normal 2 3 3 7 2" xfId="21273"/>
    <cellStyle name="Normal 2 3 3 7 3" xfId="21274"/>
    <cellStyle name="Normal 2 3 3 7 4" xfId="21275"/>
    <cellStyle name="Normal 2 3 3 7 5" xfId="21276"/>
    <cellStyle name="Normal 2 3 3 7 6" xfId="21277"/>
    <cellStyle name="Normal 2 3 3 7 7" xfId="21278"/>
    <cellStyle name="Normal 2 3 3 7 8" xfId="21279"/>
    <cellStyle name="Normal 2 3 3 7 9" xfId="21280"/>
    <cellStyle name="Normal 2 3 3 70" xfId="21281"/>
    <cellStyle name="Normal 2 3 3 71" xfId="21282"/>
    <cellStyle name="Normal 2 3 3 72" xfId="21283"/>
    <cellStyle name="Normal 2 3 3 73" xfId="21284"/>
    <cellStyle name="Normal 2 3 3 74" xfId="21285"/>
    <cellStyle name="Normal 2 3 3 75" xfId="21286"/>
    <cellStyle name="Normal 2 3 3 76" xfId="21287"/>
    <cellStyle name="Normal 2 3 3 77" xfId="21288"/>
    <cellStyle name="Normal 2 3 3 78" xfId="21289"/>
    <cellStyle name="Normal 2 3 3 79" xfId="21290"/>
    <cellStyle name="Normal 2 3 3 8" xfId="21291"/>
    <cellStyle name="Normal 2 3 3 80" xfId="21292"/>
    <cellStyle name="Normal 2 3 3 81" xfId="21293"/>
    <cellStyle name="Normal 2 3 3 82" xfId="21294"/>
    <cellStyle name="Normal 2 3 3 83" xfId="21295"/>
    <cellStyle name="Normal 2 3 3 9" xfId="21296"/>
    <cellStyle name="Normal 2 3 3_ELEC SAP FCST UPLOAD" xfId="21297"/>
    <cellStyle name="Normal 2 3 30" xfId="21298"/>
    <cellStyle name="Normal 2 3 31" xfId="21299"/>
    <cellStyle name="Normal 2 3 32" xfId="21300"/>
    <cellStyle name="Normal 2 3 33" xfId="21301"/>
    <cellStyle name="Normal 2 3 34" xfId="21302"/>
    <cellStyle name="Normal 2 3 35" xfId="21303"/>
    <cellStyle name="Normal 2 3 36" xfId="21304"/>
    <cellStyle name="Normal 2 3 37" xfId="21305"/>
    <cellStyle name="Normal 2 3 38" xfId="21306"/>
    <cellStyle name="Normal 2 3 39" xfId="21307"/>
    <cellStyle name="Normal 2 3 4" xfId="1074"/>
    <cellStyle name="Normal 2 3 4 10" xfId="21308"/>
    <cellStyle name="Normal 2 3 4 11" xfId="21309"/>
    <cellStyle name="Normal 2 3 4 12" xfId="21310"/>
    <cellStyle name="Normal 2 3 4 13" xfId="21311"/>
    <cellStyle name="Normal 2 3 4 14" xfId="21312"/>
    <cellStyle name="Normal 2 3 4 15" xfId="21313"/>
    <cellStyle name="Normal 2 3 4 16" xfId="21314"/>
    <cellStyle name="Normal 2 3 4 17" xfId="21315"/>
    <cellStyle name="Normal 2 3 4 18" xfId="21316"/>
    <cellStyle name="Normal 2 3 4 19" xfId="21317"/>
    <cellStyle name="Normal 2 3 4 2" xfId="21318"/>
    <cellStyle name="Normal 2 3 4 2 10" xfId="21319"/>
    <cellStyle name="Normal 2 3 4 2 11" xfId="21320"/>
    <cellStyle name="Normal 2 3 4 2 12" xfId="21321"/>
    <cellStyle name="Normal 2 3 4 2 13" xfId="21322"/>
    <cellStyle name="Normal 2 3 4 2 14" xfId="21323"/>
    <cellStyle name="Normal 2 3 4 2 15" xfId="21324"/>
    <cellStyle name="Normal 2 3 4 2 16" xfId="21325"/>
    <cellStyle name="Normal 2 3 4 2 17" xfId="21326"/>
    <cellStyle name="Normal 2 3 4 2 18" xfId="21327"/>
    <cellStyle name="Normal 2 3 4 2 2" xfId="21328"/>
    <cellStyle name="Normal 2 3 4 2 3" xfId="21329"/>
    <cellStyle name="Normal 2 3 4 2 4" xfId="21330"/>
    <cellStyle name="Normal 2 3 4 2 5" xfId="21331"/>
    <cellStyle name="Normal 2 3 4 2 6" xfId="21332"/>
    <cellStyle name="Normal 2 3 4 2 7" xfId="21333"/>
    <cellStyle name="Normal 2 3 4 2 8" xfId="21334"/>
    <cellStyle name="Normal 2 3 4 2 9" xfId="21335"/>
    <cellStyle name="Normal 2 3 4 20" xfId="21336"/>
    <cellStyle name="Normal 2 3 4 21" xfId="21337"/>
    <cellStyle name="Normal 2 3 4 22" xfId="21338"/>
    <cellStyle name="Normal 2 3 4 23" xfId="21339"/>
    <cellStyle name="Normal 2 3 4 24" xfId="21340"/>
    <cellStyle name="Normal 2 3 4 25" xfId="21341"/>
    <cellStyle name="Normal 2 3 4 26" xfId="21342"/>
    <cellStyle name="Normal 2 3 4 27" xfId="21343"/>
    <cellStyle name="Normal 2 3 4 28" xfId="21344"/>
    <cellStyle name="Normal 2 3 4 29" xfId="21345"/>
    <cellStyle name="Normal 2 3 4 3" xfId="21346"/>
    <cellStyle name="Normal 2 3 4 30" xfId="21347"/>
    <cellStyle name="Normal 2 3 4 31" xfId="21348"/>
    <cellStyle name="Normal 2 3 4 32" xfId="21349"/>
    <cellStyle name="Normal 2 3 4 33" xfId="21350"/>
    <cellStyle name="Normal 2 3 4 34" xfId="21351"/>
    <cellStyle name="Normal 2 3 4 35" xfId="21352"/>
    <cellStyle name="Normal 2 3 4 36" xfId="21353"/>
    <cellStyle name="Normal 2 3 4 37" xfId="21354"/>
    <cellStyle name="Normal 2 3 4 38" xfId="21355"/>
    <cellStyle name="Normal 2 3 4 39" xfId="21356"/>
    <cellStyle name="Normal 2 3 4 4" xfId="21357"/>
    <cellStyle name="Normal 2 3 4 4 10" xfId="21358"/>
    <cellStyle name="Normal 2 3 4 4 11" xfId="21359"/>
    <cellStyle name="Normal 2 3 4 4 12" xfId="21360"/>
    <cellStyle name="Normal 2 3 4 4 13" xfId="21361"/>
    <cellStyle name="Normal 2 3 4 4 14" xfId="21362"/>
    <cellStyle name="Normal 2 3 4 4 15" xfId="21363"/>
    <cellStyle name="Normal 2 3 4 4 16" xfId="21364"/>
    <cellStyle name="Normal 2 3 4 4 17" xfId="21365"/>
    <cellStyle name="Normal 2 3 4 4 2" xfId="21366"/>
    <cellStyle name="Normal 2 3 4 4 3" xfId="21367"/>
    <cellStyle name="Normal 2 3 4 4 4" xfId="21368"/>
    <cellStyle name="Normal 2 3 4 4 5" xfId="21369"/>
    <cellStyle name="Normal 2 3 4 4 6" xfId="21370"/>
    <cellStyle name="Normal 2 3 4 4 7" xfId="21371"/>
    <cellStyle name="Normal 2 3 4 4 8" xfId="21372"/>
    <cellStyle name="Normal 2 3 4 4 9" xfId="21373"/>
    <cellStyle name="Normal 2 3 4 40" xfId="21374"/>
    <cellStyle name="Normal 2 3 4 41" xfId="21375"/>
    <cellStyle name="Normal 2 3 4 42" xfId="21376"/>
    <cellStyle name="Normal 2 3 4 43" xfId="21377"/>
    <cellStyle name="Normal 2 3 4 44" xfId="21378"/>
    <cellStyle name="Normal 2 3 4 45" xfId="21379"/>
    <cellStyle name="Normal 2 3 4 46" xfId="21380"/>
    <cellStyle name="Normal 2 3 4 47" xfId="21381"/>
    <cellStyle name="Normal 2 3 4 48" xfId="21382"/>
    <cellStyle name="Normal 2 3 4 49" xfId="21383"/>
    <cellStyle name="Normal 2 3 4 5" xfId="21384"/>
    <cellStyle name="Normal 2 3 4 50" xfId="21385"/>
    <cellStyle name="Normal 2 3 4 51" xfId="21386"/>
    <cellStyle name="Normal 2 3 4 52" xfId="21387"/>
    <cellStyle name="Normal 2 3 4 53" xfId="21388"/>
    <cellStyle name="Normal 2 3 4 54" xfId="21389"/>
    <cellStyle name="Normal 2 3 4 55" xfId="21390"/>
    <cellStyle name="Normal 2 3 4 56" xfId="21391"/>
    <cellStyle name="Normal 2 3 4 57" xfId="21392"/>
    <cellStyle name="Normal 2 3 4 58" xfId="21393"/>
    <cellStyle name="Normal 2 3 4 59" xfId="21394"/>
    <cellStyle name="Normal 2 3 4 6" xfId="21395"/>
    <cellStyle name="Normal 2 3 4 60" xfId="21396"/>
    <cellStyle name="Normal 2 3 4 61" xfId="21397"/>
    <cellStyle name="Normal 2 3 4 62" xfId="21398"/>
    <cellStyle name="Normal 2 3 4 63" xfId="21399"/>
    <cellStyle name="Normal 2 3 4 64" xfId="21400"/>
    <cellStyle name="Normal 2 3 4 65" xfId="21401"/>
    <cellStyle name="Normal 2 3 4 66" xfId="21402"/>
    <cellStyle name="Normal 2 3 4 67" xfId="21403"/>
    <cellStyle name="Normal 2 3 4 68" xfId="21404"/>
    <cellStyle name="Normal 2 3 4 69" xfId="21405"/>
    <cellStyle name="Normal 2 3 4 7" xfId="21406"/>
    <cellStyle name="Normal 2 3 4 70" xfId="21407"/>
    <cellStyle name="Normal 2 3 4 71" xfId="21408"/>
    <cellStyle name="Normal 2 3 4 72" xfId="21409"/>
    <cellStyle name="Normal 2 3 4 73" xfId="21410"/>
    <cellStyle name="Normal 2 3 4 74" xfId="21411"/>
    <cellStyle name="Normal 2 3 4 75" xfId="21412"/>
    <cellStyle name="Normal 2 3 4 76" xfId="21413"/>
    <cellStyle name="Normal 2 3 4 77" xfId="21414"/>
    <cellStyle name="Normal 2 3 4 78" xfId="21415"/>
    <cellStyle name="Normal 2 3 4 79" xfId="21416"/>
    <cellStyle name="Normal 2 3 4 8" xfId="21417"/>
    <cellStyle name="Normal 2 3 4 80" xfId="21418"/>
    <cellStyle name="Normal 2 3 4 9" xfId="21419"/>
    <cellStyle name="Normal 2 3 4_ELEC SAP FCST UPLOAD" xfId="21420"/>
    <cellStyle name="Normal 2 3 40" xfId="21421"/>
    <cellStyle name="Normal 2 3 41" xfId="21422"/>
    <cellStyle name="Normal 2 3 42" xfId="21423"/>
    <cellStyle name="Normal 2 3 43" xfId="21424"/>
    <cellStyle name="Normal 2 3 44" xfId="21425"/>
    <cellStyle name="Normal 2 3 45" xfId="21426"/>
    <cellStyle name="Normal 2 3 46" xfId="21427"/>
    <cellStyle name="Normal 2 3 47" xfId="21428"/>
    <cellStyle name="Normal 2 3 48" xfId="21429"/>
    <cellStyle name="Normal 2 3 49" xfId="21430"/>
    <cellStyle name="Normal 2 3 5" xfId="4075"/>
    <cellStyle name="Normal 2 3 50" xfId="21431"/>
    <cellStyle name="Normal 2 3 51" xfId="21432"/>
    <cellStyle name="Normal 2 3 52" xfId="21433"/>
    <cellStyle name="Normal 2 3 53" xfId="21434"/>
    <cellStyle name="Normal 2 3 54" xfId="21435"/>
    <cellStyle name="Normal 2 3 55" xfId="21436"/>
    <cellStyle name="Normal 2 3 56" xfId="21437"/>
    <cellStyle name="Normal 2 3 57" xfId="21438"/>
    <cellStyle name="Normal 2 3 58" xfId="21439"/>
    <cellStyle name="Normal 2 3 59" xfId="21440"/>
    <cellStyle name="Normal 2 3 6" xfId="4076"/>
    <cellStyle name="Normal 2 3 60" xfId="21441"/>
    <cellStyle name="Normal 2 3 61" xfId="21442"/>
    <cellStyle name="Normal 2 3 62" xfId="21443"/>
    <cellStyle name="Normal 2 3 63" xfId="21444"/>
    <cellStyle name="Normal 2 3 64" xfId="21445"/>
    <cellStyle name="Normal 2 3 65" xfId="21446"/>
    <cellStyle name="Normal 2 3 66" xfId="21447"/>
    <cellStyle name="Normal 2 3 67" xfId="21448"/>
    <cellStyle name="Normal 2 3 68" xfId="21449"/>
    <cellStyle name="Normal 2 3 69" xfId="21450"/>
    <cellStyle name="Normal 2 3 7" xfId="4077"/>
    <cellStyle name="Normal 2 3 70" xfId="21451"/>
    <cellStyle name="Normal 2 3 71" xfId="21452"/>
    <cellStyle name="Normal 2 3 72" xfId="21453"/>
    <cellStyle name="Normal 2 3 73" xfId="21454"/>
    <cellStyle name="Normal 2 3 74" xfId="21455"/>
    <cellStyle name="Normal 2 3 75" xfId="21456"/>
    <cellStyle name="Normal 2 3 76" xfId="21457"/>
    <cellStyle name="Normal 2 3 77" xfId="21458"/>
    <cellStyle name="Normal 2 3 78" xfId="21459"/>
    <cellStyle name="Normal 2 3 79" xfId="21460"/>
    <cellStyle name="Normal 2 3 8" xfId="4078"/>
    <cellStyle name="Normal 2 3 8 10" xfId="21461"/>
    <cellStyle name="Normal 2 3 8 11" xfId="21462"/>
    <cellStyle name="Normal 2 3 8 12" xfId="21463"/>
    <cellStyle name="Normal 2 3 8 13" xfId="21464"/>
    <cellStyle name="Normal 2 3 8 14" xfId="21465"/>
    <cellStyle name="Normal 2 3 8 15" xfId="21466"/>
    <cellStyle name="Normal 2 3 8 16" xfId="21467"/>
    <cellStyle name="Normal 2 3 8 17" xfId="21468"/>
    <cellStyle name="Normal 2 3 8 2" xfId="21469"/>
    <cellStyle name="Normal 2 3 8 3" xfId="21470"/>
    <cellStyle name="Normal 2 3 8 4" xfId="21471"/>
    <cellStyle name="Normal 2 3 8 5" xfId="21472"/>
    <cellStyle name="Normal 2 3 8 6" xfId="21473"/>
    <cellStyle name="Normal 2 3 8 7" xfId="21474"/>
    <cellStyle name="Normal 2 3 8 8" xfId="21475"/>
    <cellStyle name="Normal 2 3 8 9" xfId="21476"/>
    <cellStyle name="Normal 2 3 80" xfId="21477"/>
    <cellStyle name="Normal 2 3 81" xfId="21478"/>
    <cellStyle name="Normal 2 3 82" xfId="21479"/>
    <cellStyle name="Normal 2 3 83" xfId="21480"/>
    <cellStyle name="Normal 2 3 84" xfId="21481"/>
    <cellStyle name="Normal 2 3 85" xfId="41892"/>
    <cellStyle name="Normal 2 3 9" xfId="4079"/>
    <cellStyle name="Normal 2 3_Customer Operations Business Plan Input Reqs (3)" xfId="4080"/>
    <cellStyle name="Normal 2 30" xfId="1075"/>
    <cellStyle name="Normal 2 31" xfId="1076"/>
    <cellStyle name="Normal 2 32" xfId="1077"/>
    <cellStyle name="Normal 2 33" xfId="1078"/>
    <cellStyle name="Normal 2 34" xfId="1079"/>
    <cellStyle name="Normal 2 35" xfId="1080"/>
    <cellStyle name="Normal 2 36" xfId="1081"/>
    <cellStyle name="Normal 2 37" xfId="1082"/>
    <cellStyle name="Normal 2 38" xfId="1083"/>
    <cellStyle name="Normal 2 39" xfId="1084"/>
    <cellStyle name="Normal 2 4" xfId="59"/>
    <cellStyle name="Normal 2 4 10" xfId="4081"/>
    <cellStyle name="Normal 2 4 11" xfId="4082"/>
    <cellStyle name="Normal 2 4 12" xfId="4083"/>
    <cellStyle name="Normal 2 4 13" xfId="4084"/>
    <cellStyle name="Normal 2 4 14" xfId="4085"/>
    <cellStyle name="Normal 2 4 15" xfId="4086"/>
    <cellStyle name="Normal 2 4 16" xfId="4087"/>
    <cellStyle name="Normal 2 4 17" xfId="4088"/>
    <cellStyle name="Normal 2 4 18" xfId="17225"/>
    <cellStyle name="Normal 2 4 19" xfId="21482"/>
    <cellStyle name="Normal 2 4 2" xfId="234"/>
    <cellStyle name="Normal 2 4 2 10" xfId="21483"/>
    <cellStyle name="Normal 2 4 2 11" xfId="21484"/>
    <cellStyle name="Normal 2 4 2 12" xfId="21485"/>
    <cellStyle name="Normal 2 4 2 13" xfId="21486"/>
    <cellStyle name="Normal 2 4 2 14" xfId="21487"/>
    <cellStyle name="Normal 2 4 2 15" xfId="21488"/>
    <cellStyle name="Normal 2 4 2 16" xfId="21489"/>
    <cellStyle name="Normal 2 4 2 17" xfId="21490"/>
    <cellStyle name="Normal 2 4 2 18" xfId="21491"/>
    <cellStyle name="Normal 2 4 2 19" xfId="21492"/>
    <cellStyle name="Normal 2 4 2 2" xfId="1085"/>
    <cellStyle name="Normal 2 4 2 2 10" xfId="21493"/>
    <cellStyle name="Normal 2 4 2 2 11" xfId="21494"/>
    <cellStyle name="Normal 2 4 2 2 12" xfId="21495"/>
    <cellStyle name="Normal 2 4 2 2 13" xfId="21496"/>
    <cellStyle name="Normal 2 4 2 2 14" xfId="21497"/>
    <cellStyle name="Normal 2 4 2 2 15" xfId="21498"/>
    <cellStyle name="Normal 2 4 2 2 16" xfId="21499"/>
    <cellStyle name="Normal 2 4 2 2 17" xfId="21500"/>
    <cellStyle name="Normal 2 4 2 2 18" xfId="21501"/>
    <cellStyle name="Normal 2 4 2 2 19" xfId="21502"/>
    <cellStyle name="Normal 2 4 2 2 2" xfId="21503"/>
    <cellStyle name="Normal 2 4 2 2 2 10" xfId="21504"/>
    <cellStyle name="Normal 2 4 2 2 2 11" xfId="21505"/>
    <cellStyle name="Normal 2 4 2 2 2 12" xfId="21506"/>
    <cellStyle name="Normal 2 4 2 2 2 13" xfId="21507"/>
    <cellStyle name="Normal 2 4 2 2 2 14" xfId="21508"/>
    <cellStyle name="Normal 2 4 2 2 2 15" xfId="21509"/>
    <cellStyle name="Normal 2 4 2 2 2 16" xfId="21510"/>
    <cellStyle name="Normal 2 4 2 2 2 17" xfId="21511"/>
    <cellStyle name="Normal 2 4 2 2 2 2" xfId="21512"/>
    <cellStyle name="Normal 2 4 2 2 2 3" xfId="21513"/>
    <cellStyle name="Normal 2 4 2 2 2 4" xfId="21514"/>
    <cellStyle name="Normal 2 4 2 2 2 5" xfId="21515"/>
    <cellStyle name="Normal 2 4 2 2 2 6" xfId="21516"/>
    <cellStyle name="Normal 2 4 2 2 2 7" xfId="21517"/>
    <cellStyle name="Normal 2 4 2 2 2 8" xfId="21518"/>
    <cellStyle name="Normal 2 4 2 2 2 9" xfId="21519"/>
    <cellStyle name="Normal 2 4 2 2 20" xfId="21520"/>
    <cellStyle name="Normal 2 4 2 2 21" xfId="21521"/>
    <cellStyle name="Normal 2 4 2 2 22" xfId="21522"/>
    <cellStyle name="Normal 2 4 2 2 23" xfId="21523"/>
    <cellStyle name="Normal 2 4 2 2 24" xfId="21524"/>
    <cellStyle name="Normal 2 4 2 2 25" xfId="21525"/>
    <cellStyle name="Normal 2 4 2 2 26" xfId="21526"/>
    <cellStyle name="Normal 2 4 2 2 27" xfId="21527"/>
    <cellStyle name="Normal 2 4 2 2 28" xfId="21528"/>
    <cellStyle name="Normal 2 4 2 2 29" xfId="21529"/>
    <cellStyle name="Normal 2 4 2 2 3" xfId="21530"/>
    <cellStyle name="Normal 2 4 2 2 30" xfId="21531"/>
    <cellStyle name="Normal 2 4 2 2 31" xfId="21532"/>
    <cellStyle name="Normal 2 4 2 2 32" xfId="21533"/>
    <cellStyle name="Normal 2 4 2 2 33" xfId="21534"/>
    <cellStyle name="Normal 2 4 2 2 34" xfId="21535"/>
    <cellStyle name="Normal 2 4 2 2 35" xfId="21536"/>
    <cellStyle name="Normal 2 4 2 2 36" xfId="21537"/>
    <cellStyle name="Normal 2 4 2 2 37" xfId="21538"/>
    <cellStyle name="Normal 2 4 2 2 38" xfId="21539"/>
    <cellStyle name="Normal 2 4 2 2 39" xfId="21540"/>
    <cellStyle name="Normal 2 4 2 2 4" xfId="21541"/>
    <cellStyle name="Normal 2 4 2 2 40" xfId="21542"/>
    <cellStyle name="Normal 2 4 2 2 41" xfId="21543"/>
    <cellStyle name="Normal 2 4 2 2 42" xfId="21544"/>
    <cellStyle name="Normal 2 4 2 2 43" xfId="21545"/>
    <cellStyle name="Normal 2 4 2 2 44" xfId="21546"/>
    <cellStyle name="Normal 2 4 2 2 45" xfId="21547"/>
    <cellStyle name="Normal 2 4 2 2 46" xfId="21548"/>
    <cellStyle name="Normal 2 4 2 2 47" xfId="21549"/>
    <cellStyle name="Normal 2 4 2 2 48" xfId="21550"/>
    <cellStyle name="Normal 2 4 2 2 49" xfId="21551"/>
    <cellStyle name="Normal 2 4 2 2 5" xfId="21552"/>
    <cellStyle name="Normal 2 4 2 2 50" xfId="21553"/>
    <cellStyle name="Normal 2 4 2 2 51" xfId="21554"/>
    <cellStyle name="Normal 2 4 2 2 52" xfId="21555"/>
    <cellStyle name="Normal 2 4 2 2 53" xfId="21556"/>
    <cellStyle name="Normal 2 4 2 2 54" xfId="21557"/>
    <cellStyle name="Normal 2 4 2 2 55" xfId="21558"/>
    <cellStyle name="Normal 2 4 2 2 56" xfId="21559"/>
    <cellStyle name="Normal 2 4 2 2 57" xfId="21560"/>
    <cellStyle name="Normal 2 4 2 2 58" xfId="21561"/>
    <cellStyle name="Normal 2 4 2 2 59" xfId="21562"/>
    <cellStyle name="Normal 2 4 2 2 6" xfId="21563"/>
    <cellStyle name="Normal 2 4 2 2 60" xfId="21564"/>
    <cellStyle name="Normal 2 4 2 2 61" xfId="21565"/>
    <cellStyle name="Normal 2 4 2 2 62" xfId="21566"/>
    <cellStyle name="Normal 2 4 2 2 63" xfId="21567"/>
    <cellStyle name="Normal 2 4 2 2 64" xfId="21568"/>
    <cellStyle name="Normal 2 4 2 2 65" xfId="21569"/>
    <cellStyle name="Normal 2 4 2 2 66" xfId="21570"/>
    <cellStyle name="Normal 2 4 2 2 67" xfId="21571"/>
    <cellStyle name="Normal 2 4 2 2 68" xfId="21572"/>
    <cellStyle name="Normal 2 4 2 2 69" xfId="21573"/>
    <cellStyle name="Normal 2 4 2 2 7" xfId="21574"/>
    <cellStyle name="Normal 2 4 2 2 70" xfId="21575"/>
    <cellStyle name="Normal 2 4 2 2 71" xfId="21576"/>
    <cellStyle name="Normal 2 4 2 2 72" xfId="21577"/>
    <cellStyle name="Normal 2 4 2 2 73" xfId="21578"/>
    <cellStyle name="Normal 2 4 2 2 74" xfId="21579"/>
    <cellStyle name="Normal 2 4 2 2 75" xfId="21580"/>
    <cellStyle name="Normal 2 4 2 2 76" xfId="21581"/>
    <cellStyle name="Normal 2 4 2 2 77" xfId="21582"/>
    <cellStyle name="Normal 2 4 2 2 78" xfId="21583"/>
    <cellStyle name="Normal 2 4 2 2 8" xfId="21584"/>
    <cellStyle name="Normal 2 4 2 2 9" xfId="21585"/>
    <cellStyle name="Normal 2 4 2 20" xfId="21586"/>
    <cellStyle name="Normal 2 4 2 21" xfId="21587"/>
    <cellStyle name="Normal 2 4 2 22" xfId="21588"/>
    <cellStyle name="Normal 2 4 2 23" xfId="21589"/>
    <cellStyle name="Normal 2 4 2 24" xfId="21590"/>
    <cellStyle name="Normal 2 4 2 25" xfId="21591"/>
    <cellStyle name="Normal 2 4 2 26" xfId="21592"/>
    <cellStyle name="Normal 2 4 2 27" xfId="21593"/>
    <cellStyle name="Normal 2 4 2 28" xfId="21594"/>
    <cellStyle name="Normal 2 4 2 29" xfId="21595"/>
    <cellStyle name="Normal 2 4 2 3" xfId="21596"/>
    <cellStyle name="Normal 2 4 2 3 10" xfId="21597"/>
    <cellStyle name="Normal 2 4 2 3 11" xfId="21598"/>
    <cellStyle name="Normal 2 4 2 3 12" xfId="21599"/>
    <cellStyle name="Normal 2 4 2 3 13" xfId="21600"/>
    <cellStyle name="Normal 2 4 2 3 14" xfId="21601"/>
    <cellStyle name="Normal 2 4 2 3 15" xfId="21602"/>
    <cellStyle name="Normal 2 4 2 3 16" xfId="21603"/>
    <cellStyle name="Normal 2 4 2 3 17" xfId="21604"/>
    <cellStyle name="Normal 2 4 2 3 2" xfId="21605"/>
    <cellStyle name="Normal 2 4 2 3 3" xfId="21606"/>
    <cellStyle name="Normal 2 4 2 3 4" xfId="21607"/>
    <cellStyle name="Normal 2 4 2 3 5" xfId="21608"/>
    <cellStyle name="Normal 2 4 2 3 6" xfId="21609"/>
    <cellStyle name="Normal 2 4 2 3 7" xfId="21610"/>
    <cellStyle name="Normal 2 4 2 3 8" xfId="21611"/>
    <cellStyle name="Normal 2 4 2 3 9" xfId="21612"/>
    <cellStyle name="Normal 2 4 2 30" xfId="21613"/>
    <cellStyle name="Normal 2 4 2 31" xfId="21614"/>
    <cellStyle name="Normal 2 4 2 32" xfId="21615"/>
    <cellStyle name="Normal 2 4 2 33" xfId="21616"/>
    <cellStyle name="Normal 2 4 2 34" xfId="21617"/>
    <cellStyle name="Normal 2 4 2 35" xfId="21618"/>
    <cellStyle name="Normal 2 4 2 36" xfId="21619"/>
    <cellStyle name="Normal 2 4 2 37" xfId="21620"/>
    <cellStyle name="Normal 2 4 2 38" xfId="21621"/>
    <cellStyle name="Normal 2 4 2 39" xfId="21622"/>
    <cellStyle name="Normal 2 4 2 4" xfId="21623"/>
    <cellStyle name="Normal 2 4 2 40" xfId="21624"/>
    <cellStyle name="Normal 2 4 2 41" xfId="21625"/>
    <cellStyle name="Normal 2 4 2 42" xfId="21626"/>
    <cellStyle name="Normal 2 4 2 43" xfId="21627"/>
    <cellStyle name="Normal 2 4 2 44" xfId="21628"/>
    <cellStyle name="Normal 2 4 2 45" xfId="21629"/>
    <cellStyle name="Normal 2 4 2 46" xfId="21630"/>
    <cellStyle name="Normal 2 4 2 47" xfId="21631"/>
    <cellStyle name="Normal 2 4 2 48" xfId="21632"/>
    <cellStyle name="Normal 2 4 2 49" xfId="21633"/>
    <cellStyle name="Normal 2 4 2 5" xfId="21634"/>
    <cellStyle name="Normal 2 4 2 50" xfId="21635"/>
    <cellStyle name="Normal 2 4 2 51" xfId="21636"/>
    <cellStyle name="Normal 2 4 2 52" xfId="21637"/>
    <cellStyle name="Normal 2 4 2 53" xfId="21638"/>
    <cellStyle name="Normal 2 4 2 54" xfId="21639"/>
    <cellStyle name="Normal 2 4 2 55" xfId="21640"/>
    <cellStyle name="Normal 2 4 2 56" xfId="21641"/>
    <cellStyle name="Normal 2 4 2 57" xfId="21642"/>
    <cellStyle name="Normal 2 4 2 58" xfId="21643"/>
    <cellStyle name="Normal 2 4 2 59" xfId="21644"/>
    <cellStyle name="Normal 2 4 2 6" xfId="21645"/>
    <cellStyle name="Normal 2 4 2 60" xfId="21646"/>
    <cellStyle name="Normal 2 4 2 61" xfId="21647"/>
    <cellStyle name="Normal 2 4 2 62" xfId="21648"/>
    <cellStyle name="Normal 2 4 2 63" xfId="21649"/>
    <cellStyle name="Normal 2 4 2 64" xfId="21650"/>
    <cellStyle name="Normal 2 4 2 65" xfId="21651"/>
    <cellStyle name="Normal 2 4 2 66" xfId="21652"/>
    <cellStyle name="Normal 2 4 2 67" xfId="21653"/>
    <cellStyle name="Normal 2 4 2 68" xfId="21654"/>
    <cellStyle name="Normal 2 4 2 69" xfId="21655"/>
    <cellStyle name="Normal 2 4 2 7" xfId="21656"/>
    <cellStyle name="Normal 2 4 2 70" xfId="21657"/>
    <cellStyle name="Normal 2 4 2 71" xfId="21658"/>
    <cellStyle name="Normal 2 4 2 72" xfId="21659"/>
    <cellStyle name="Normal 2 4 2 73" xfId="21660"/>
    <cellStyle name="Normal 2 4 2 74" xfId="21661"/>
    <cellStyle name="Normal 2 4 2 75" xfId="21662"/>
    <cellStyle name="Normal 2 4 2 76" xfId="21663"/>
    <cellStyle name="Normal 2 4 2 77" xfId="21664"/>
    <cellStyle name="Normal 2 4 2 78" xfId="21665"/>
    <cellStyle name="Normal 2 4 2 8" xfId="21666"/>
    <cellStyle name="Normal 2 4 2 9" xfId="21667"/>
    <cellStyle name="Normal 2 4 20" xfId="21668"/>
    <cellStyle name="Normal 2 4 21" xfId="21669"/>
    <cellStyle name="Normal 2 4 22" xfId="21670"/>
    <cellStyle name="Normal 2 4 23" xfId="21671"/>
    <cellStyle name="Normal 2 4 24" xfId="21672"/>
    <cellStyle name="Normal 2 4 25" xfId="21673"/>
    <cellStyle name="Normal 2 4 26" xfId="21674"/>
    <cellStyle name="Normal 2 4 27" xfId="21675"/>
    <cellStyle name="Normal 2 4 28" xfId="21676"/>
    <cellStyle name="Normal 2 4 29" xfId="21677"/>
    <cellStyle name="Normal 2 4 3" xfId="1086"/>
    <cellStyle name="Normal 2 4 30" xfId="21678"/>
    <cellStyle name="Normal 2 4 31" xfId="21679"/>
    <cellStyle name="Normal 2 4 32" xfId="21680"/>
    <cellStyle name="Normal 2 4 33" xfId="21681"/>
    <cellStyle name="Normal 2 4 34" xfId="21682"/>
    <cellStyle name="Normal 2 4 35" xfId="21683"/>
    <cellStyle name="Normal 2 4 36" xfId="21684"/>
    <cellStyle name="Normal 2 4 37" xfId="21685"/>
    <cellStyle name="Normal 2 4 38" xfId="21686"/>
    <cellStyle name="Normal 2 4 39" xfId="21687"/>
    <cellStyle name="Normal 2 4 4" xfId="1087"/>
    <cellStyle name="Normal 2 4 40" xfId="21688"/>
    <cellStyle name="Normal 2 4 41" xfId="21689"/>
    <cellStyle name="Normal 2 4 42" xfId="21690"/>
    <cellStyle name="Normal 2 4 43" xfId="21691"/>
    <cellStyle name="Normal 2 4 44" xfId="21692"/>
    <cellStyle name="Normal 2 4 45" xfId="21693"/>
    <cellStyle name="Normal 2 4 46" xfId="21694"/>
    <cellStyle name="Normal 2 4 47" xfId="21695"/>
    <cellStyle name="Normal 2 4 48" xfId="21696"/>
    <cellStyle name="Normal 2 4 49" xfId="21697"/>
    <cellStyle name="Normal 2 4 5" xfId="4089"/>
    <cellStyle name="Normal 2 4 5 10" xfId="21698"/>
    <cellStyle name="Normal 2 4 5 11" xfId="21699"/>
    <cellStyle name="Normal 2 4 5 12" xfId="21700"/>
    <cellStyle name="Normal 2 4 5 13" xfId="21701"/>
    <cellStyle name="Normal 2 4 5 14" xfId="21702"/>
    <cellStyle name="Normal 2 4 5 15" xfId="21703"/>
    <cellStyle name="Normal 2 4 5 16" xfId="21704"/>
    <cellStyle name="Normal 2 4 5 17" xfId="21705"/>
    <cellStyle name="Normal 2 4 5 2" xfId="21706"/>
    <cellStyle name="Normal 2 4 5 3" xfId="21707"/>
    <cellStyle name="Normal 2 4 5 4" xfId="21708"/>
    <cellStyle name="Normal 2 4 5 5" xfId="21709"/>
    <cellStyle name="Normal 2 4 5 6" xfId="21710"/>
    <cellStyle name="Normal 2 4 5 7" xfId="21711"/>
    <cellStyle name="Normal 2 4 5 8" xfId="21712"/>
    <cellStyle name="Normal 2 4 5 9" xfId="21713"/>
    <cellStyle name="Normal 2 4 50" xfId="21714"/>
    <cellStyle name="Normal 2 4 51" xfId="21715"/>
    <cellStyle name="Normal 2 4 52" xfId="21716"/>
    <cellStyle name="Normal 2 4 53" xfId="21717"/>
    <cellStyle name="Normal 2 4 54" xfId="21718"/>
    <cellStyle name="Normal 2 4 55" xfId="21719"/>
    <cellStyle name="Normal 2 4 56" xfId="21720"/>
    <cellStyle name="Normal 2 4 57" xfId="21721"/>
    <cellStyle name="Normal 2 4 58" xfId="21722"/>
    <cellStyle name="Normal 2 4 59" xfId="21723"/>
    <cellStyle name="Normal 2 4 6" xfId="4090"/>
    <cellStyle name="Normal 2 4 6 10" xfId="21724"/>
    <cellStyle name="Normal 2 4 6 11" xfId="21725"/>
    <cellStyle name="Normal 2 4 6 12" xfId="21726"/>
    <cellStyle name="Normal 2 4 6 13" xfId="21727"/>
    <cellStyle name="Normal 2 4 6 14" xfId="21728"/>
    <cellStyle name="Normal 2 4 6 15" xfId="21729"/>
    <cellStyle name="Normal 2 4 6 16" xfId="21730"/>
    <cellStyle name="Normal 2 4 6 17" xfId="21731"/>
    <cellStyle name="Normal 2 4 6 2" xfId="21732"/>
    <cellStyle name="Normal 2 4 6 3" xfId="21733"/>
    <cellStyle name="Normal 2 4 6 4" xfId="21734"/>
    <cellStyle name="Normal 2 4 6 5" xfId="21735"/>
    <cellStyle name="Normal 2 4 6 6" xfId="21736"/>
    <cellStyle name="Normal 2 4 6 7" xfId="21737"/>
    <cellStyle name="Normal 2 4 6 8" xfId="21738"/>
    <cellStyle name="Normal 2 4 6 9" xfId="21739"/>
    <cellStyle name="Normal 2 4 60" xfId="21740"/>
    <cellStyle name="Normal 2 4 61" xfId="21741"/>
    <cellStyle name="Normal 2 4 62" xfId="21742"/>
    <cellStyle name="Normal 2 4 63" xfId="21743"/>
    <cellStyle name="Normal 2 4 64" xfId="21744"/>
    <cellStyle name="Normal 2 4 65" xfId="21745"/>
    <cellStyle name="Normal 2 4 66" xfId="21746"/>
    <cellStyle name="Normal 2 4 67" xfId="21747"/>
    <cellStyle name="Normal 2 4 68" xfId="21748"/>
    <cellStyle name="Normal 2 4 69" xfId="21749"/>
    <cellStyle name="Normal 2 4 7" xfId="4091"/>
    <cellStyle name="Normal 2 4 70" xfId="21750"/>
    <cellStyle name="Normal 2 4 71" xfId="21751"/>
    <cellStyle name="Normal 2 4 72" xfId="21752"/>
    <cellStyle name="Normal 2 4 73" xfId="21753"/>
    <cellStyle name="Normal 2 4 74" xfId="21754"/>
    <cellStyle name="Normal 2 4 75" xfId="21755"/>
    <cellStyle name="Normal 2 4 76" xfId="21756"/>
    <cellStyle name="Normal 2 4 77" xfId="21757"/>
    <cellStyle name="Normal 2 4 78" xfId="21758"/>
    <cellStyle name="Normal 2 4 79" xfId="21759"/>
    <cellStyle name="Normal 2 4 8" xfId="4092"/>
    <cellStyle name="Normal 2 4 80" xfId="21760"/>
    <cellStyle name="Normal 2 4 9" xfId="4093"/>
    <cellStyle name="Normal 2 4_Customer Operations Business Plan Input Reqs (3)" xfId="4094"/>
    <cellStyle name="Normal 2 40" xfId="1088"/>
    <cellStyle name="Normal 2 41" xfId="1089"/>
    <cellStyle name="Normal 2 42" xfId="1090"/>
    <cellStyle name="Normal 2 43" xfId="1091"/>
    <cellStyle name="Normal 2 44" xfId="1092"/>
    <cellStyle name="Normal 2 45" xfId="1093"/>
    <cellStyle name="Normal 2 46" xfId="1094"/>
    <cellStyle name="Normal 2 47" xfId="1095"/>
    <cellStyle name="Normal 2 48" xfId="1096"/>
    <cellStyle name="Normal 2 49" xfId="1097"/>
    <cellStyle name="Normal 2 5" xfId="60"/>
    <cellStyle name="Normal 2 5 10" xfId="4095"/>
    <cellStyle name="Normal 2 5 11" xfId="4096"/>
    <cellStyle name="Normal 2 5 12" xfId="4097"/>
    <cellStyle name="Normal 2 5 13" xfId="4098"/>
    <cellStyle name="Normal 2 5 14" xfId="4099"/>
    <cellStyle name="Normal 2 5 15" xfId="4100"/>
    <cellStyle name="Normal 2 5 16" xfId="4101"/>
    <cellStyle name="Normal 2 5 17" xfId="4102"/>
    <cellStyle name="Normal 2 5 18" xfId="4103"/>
    <cellStyle name="Normal 2 5 19" xfId="4104"/>
    <cellStyle name="Normal 2 5 2" xfId="235"/>
    <cellStyle name="Normal 2 5 2 10" xfId="4105"/>
    <cellStyle name="Normal 2 5 2 11" xfId="4106"/>
    <cellStyle name="Normal 2 5 2 12" xfId="4107"/>
    <cellStyle name="Normal 2 5 2 13" xfId="4108"/>
    <cellStyle name="Normal 2 5 2 14" xfId="4109"/>
    <cellStyle name="Normal 2 5 2 15" xfId="4110"/>
    <cellStyle name="Normal 2 5 2 16" xfId="4111"/>
    <cellStyle name="Normal 2 5 2 17" xfId="4112"/>
    <cellStyle name="Normal 2 5 2 18" xfId="4113"/>
    <cellStyle name="Normal 2 5 2 19" xfId="21761"/>
    <cellStyle name="Normal 2 5 2 2" xfId="1098"/>
    <cellStyle name="Normal 2 5 2 2 10" xfId="4114"/>
    <cellStyle name="Normal 2 5 2 2 11" xfId="4115"/>
    <cellStyle name="Normal 2 5 2 2 12" xfId="4116"/>
    <cellStyle name="Normal 2 5 2 2 13" xfId="4117"/>
    <cellStyle name="Normal 2 5 2 2 14" xfId="4118"/>
    <cellStyle name="Normal 2 5 2 2 15" xfId="4119"/>
    <cellStyle name="Normal 2 5 2 2 16" xfId="21762"/>
    <cellStyle name="Normal 2 5 2 2 17" xfId="21763"/>
    <cellStyle name="Normal 2 5 2 2 18" xfId="21764"/>
    <cellStyle name="Normal 2 5 2 2 19" xfId="21765"/>
    <cellStyle name="Normal 2 5 2 2 2" xfId="1099"/>
    <cellStyle name="Normal 2 5 2 2 2 10" xfId="4120"/>
    <cellStyle name="Normal 2 5 2 2 2 11" xfId="4121"/>
    <cellStyle name="Normal 2 5 2 2 2 12" xfId="4122"/>
    <cellStyle name="Normal 2 5 2 2 2 13" xfId="4123"/>
    <cellStyle name="Normal 2 5 2 2 2 14" xfId="4124"/>
    <cellStyle name="Normal 2 5 2 2 2 15" xfId="21766"/>
    <cellStyle name="Normal 2 5 2 2 2 16" xfId="21767"/>
    <cellStyle name="Normal 2 5 2 2 2 17" xfId="21768"/>
    <cellStyle name="Normal 2 5 2 2 2 18" xfId="21769"/>
    <cellStyle name="Normal 2 5 2 2 2 19" xfId="21770"/>
    <cellStyle name="Normal 2 5 2 2 2 2" xfId="1100"/>
    <cellStyle name="Normal 2 5 2 2 2 2 10" xfId="4125"/>
    <cellStyle name="Normal 2 5 2 2 2 2 11" xfId="4126"/>
    <cellStyle name="Normal 2 5 2 2 2 2 12" xfId="4127"/>
    <cellStyle name="Normal 2 5 2 2 2 2 13" xfId="4128"/>
    <cellStyle name="Normal 2 5 2 2 2 2 14" xfId="21771"/>
    <cellStyle name="Normal 2 5 2 2 2 2 15" xfId="21772"/>
    <cellStyle name="Normal 2 5 2 2 2 2 16" xfId="21773"/>
    <cellStyle name="Normal 2 5 2 2 2 2 17" xfId="21774"/>
    <cellStyle name="Normal 2 5 2 2 2 2 2" xfId="4129"/>
    <cellStyle name="Normal 2 5 2 2 2 2 3" xfId="4130"/>
    <cellStyle name="Normal 2 5 2 2 2 2 4" xfId="4131"/>
    <cellStyle name="Normal 2 5 2 2 2 2 5" xfId="4132"/>
    <cellStyle name="Normal 2 5 2 2 2 2 6" xfId="4133"/>
    <cellStyle name="Normal 2 5 2 2 2 2 7" xfId="4134"/>
    <cellStyle name="Normal 2 5 2 2 2 2 8" xfId="4135"/>
    <cellStyle name="Normal 2 5 2 2 2 2 9" xfId="4136"/>
    <cellStyle name="Normal 2 5 2 2 2 20" xfId="21775"/>
    <cellStyle name="Normal 2 5 2 2 2 21" xfId="21776"/>
    <cellStyle name="Normal 2 5 2 2 2 22" xfId="21777"/>
    <cellStyle name="Normal 2 5 2 2 2 23" xfId="21778"/>
    <cellStyle name="Normal 2 5 2 2 2 24" xfId="21779"/>
    <cellStyle name="Normal 2 5 2 2 2 25" xfId="21780"/>
    <cellStyle name="Normal 2 5 2 2 2 26" xfId="21781"/>
    <cellStyle name="Normal 2 5 2 2 2 27" xfId="21782"/>
    <cellStyle name="Normal 2 5 2 2 2 28" xfId="21783"/>
    <cellStyle name="Normal 2 5 2 2 2 29" xfId="21784"/>
    <cellStyle name="Normal 2 5 2 2 2 3" xfId="4137"/>
    <cellStyle name="Normal 2 5 2 2 2 3 10" xfId="21785"/>
    <cellStyle name="Normal 2 5 2 2 2 3 11" xfId="21786"/>
    <cellStyle name="Normal 2 5 2 2 2 3 12" xfId="21787"/>
    <cellStyle name="Normal 2 5 2 2 2 3 13" xfId="21788"/>
    <cellStyle name="Normal 2 5 2 2 2 3 14" xfId="21789"/>
    <cellStyle name="Normal 2 5 2 2 2 3 15" xfId="21790"/>
    <cellStyle name="Normal 2 5 2 2 2 3 16" xfId="21791"/>
    <cellStyle name="Normal 2 5 2 2 2 3 17" xfId="21792"/>
    <cellStyle name="Normal 2 5 2 2 2 3 2" xfId="21793"/>
    <cellStyle name="Normal 2 5 2 2 2 3 3" xfId="21794"/>
    <cellStyle name="Normal 2 5 2 2 2 3 4" xfId="21795"/>
    <cellStyle name="Normal 2 5 2 2 2 3 5" xfId="21796"/>
    <cellStyle name="Normal 2 5 2 2 2 3 6" xfId="21797"/>
    <cellStyle name="Normal 2 5 2 2 2 3 7" xfId="21798"/>
    <cellStyle name="Normal 2 5 2 2 2 3 8" xfId="21799"/>
    <cellStyle name="Normal 2 5 2 2 2 3 9" xfId="21800"/>
    <cellStyle name="Normal 2 5 2 2 2 30" xfId="21801"/>
    <cellStyle name="Normal 2 5 2 2 2 31" xfId="21802"/>
    <cellStyle name="Normal 2 5 2 2 2 32" xfId="21803"/>
    <cellStyle name="Normal 2 5 2 2 2 33" xfId="21804"/>
    <cellStyle name="Normal 2 5 2 2 2 34" xfId="21805"/>
    <cellStyle name="Normal 2 5 2 2 2 35" xfId="21806"/>
    <cellStyle name="Normal 2 5 2 2 2 36" xfId="21807"/>
    <cellStyle name="Normal 2 5 2 2 2 37" xfId="21808"/>
    <cellStyle name="Normal 2 5 2 2 2 38" xfId="21809"/>
    <cellStyle name="Normal 2 5 2 2 2 39" xfId="21810"/>
    <cellStyle name="Normal 2 5 2 2 2 4" xfId="4138"/>
    <cellStyle name="Normal 2 5 2 2 2 40" xfId="21811"/>
    <cellStyle name="Normal 2 5 2 2 2 41" xfId="21812"/>
    <cellStyle name="Normal 2 5 2 2 2 42" xfId="21813"/>
    <cellStyle name="Normal 2 5 2 2 2 43" xfId="21814"/>
    <cellStyle name="Normal 2 5 2 2 2 44" xfId="21815"/>
    <cellStyle name="Normal 2 5 2 2 2 45" xfId="21816"/>
    <cellStyle name="Normal 2 5 2 2 2 46" xfId="21817"/>
    <cellStyle name="Normal 2 5 2 2 2 47" xfId="21818"/>
    <cellStyle name="Normal 2 5 2 2 2 48" xfId="21819"/>
    <cellStyle name="Normal 2 5 2 2 2 49" xfId="21820"/>
    <cellStyle name="Normal 2 5 2 2 2 5" xfId="4139"/>
    <cellStyle name="Normal 2 5 2 2 2 50" xfId="21821"/>
    <cellStyle name="Normal 2 5 2 2 2 51" xfId="21822"/>
    <cellStyle name="Normal 2 5 2 2 2 52" xfId="21823"/>
    <cellStyle name="Normal 2 5 2 2 2 53" xfId="21824"/>
    <cellStyle name="Normal 2 5 2 2 2 54" xfId="21825"/>
    <cellStyle name="Normal 2 5 2 2 2 55" xfId="21826"/>
    <cellStyle name="Normal 2 5 2 2 2 56" xfId="21827"/>
    <cellStyle name="Normal 2 5 2 2 2 57" xfId="21828"/>
    <cellStyle name="Normal 2 5 2 2 2 58" xfId="21829"/>
    <cellStyle name="Normal 2 5 2 2 2 59" xfId="21830"/>
    <cellStyle name="Normal 2 5 2 2 2 6" xfId="4140"/>
    <cellStyle name="Normal 2 5 2 2 2 60" xfId="21831"/>
    <cellStyle name="Normal 2 5 2 2 2 61" xfId="21832"/>
    <cellStyle name="Normal 2 5 2 2 2 62" xfId="21833"/>
    <cellStyle name="Normal 2 5 2 2 2 63" xfId="21834"/>
    <cellStyle name="Normal 2 5 2 2 2 64" xfId="21835"/>
    <cellStyle name="Normal 2 5 2 2 2 65" xfId="21836"/>
    <cellStyle name="Normal 2 5 2 2 2 66" xfId="21837"/>
    <cellStyle name="Normal 2 5 2 2 2 67" xfId="21838"/>
    <cellStyle name="Normal 2 5 2 2 2 68" xfId="21839"/>
    <cellStyle name="Normal 2 5 2 2 2 69" xfId="21840"/>
    <cellStyle name="Normal 2 5 2 2 2 7" xfId="4141"/>
    <cellStyle name="Normal 2 5 2 2 2 70" xfId="21841"/>
    <cellStyle name="Normal 2 5 2 2 2 71" xfId="21842"/>
    <cellStyle name="Normal 2 5 2 2 2 72" xfId="21843"/>
    <cellStyle name="Normal 2 5 2 2 2 73" xfId="21844"/>
    <cellStyle name="Normal 2 5 2 2 2 74" xfId="21845"/>
    <cellStyle name="Normal 2 5 2 2 2 75" xfId="21846"/>
    <cellStyle name="Normal 2 5 2 2 2 76" xfId="21847"/>
    <cellStyle name="Normal 2 5 2 2 2 77" xfId="21848"/>
    <cellStyle name="Normal 2 5 2 2 2 78" xfId="21849"/>
    <cellStyle name="Normal 2 5 2 2 2 79" xfId="21850"/>
    <cellStyle name="Normal 2 5 2 2 2 8" xfId="4142"/>
    <cellStyle name="Normal 2 5 2 2 2 80" xfId="21851"/>
    <cellStyle name="Normal 2 5 2 2 2 81" xfId="21852"/>
    <cellStyle name="Normal 2 5 2 2 2 82" xfId="21853"/>
    <cellStyle name="Normal 2 5 2 2 2 9" xfId="4143"/>
    <cellStyle name="Normal 2 5 2 2 20" xfId="21854"/>
    <cellStyle name="Normal 2 5 2 2 21" xfId="21855"/>
    <cellStyle name="Normal 2 5 2 2 22" xfId="21856"/>
    <cellStyle name="Normal 2 5 2 2 23" xfId="21857"/>
    <cellStyle name="Normal 2 5 2 2 24" xfId="21858"/>
    <cellStyle name="Normal 2 5 2 2 25" xfId="21859"/>
    <cellStyle name="Normal 2 5 2 2 26" xfId="21860"/>
    <cellStyle name="Normal 2 5 2 2 27" xfId="21861"/>
    <cellStyle name="Normal 2 5 2 2 28" xfId="21862"/>
    <cellStyle name="Normal 2 5 2 2 29" xfId="21863"/>
    <cellStyle name="Normal 2 5 2 2 3" xfId="1101"/>
    <cellStyle name="Normal 2 5 2 2 3 10" xfId="4144"/>
    <cellStyle name="Normal 2 5 2 2 3 11" xfId="4145"/>
    <cellStyle name="Normal 2 5 2 2 3 12" xfId="4146"/>
    <cellStyle name="Normal 2 5 2 2 3 13" xfId="4147"/>
    <cellStyle name="Normal 2 5 2 2 3 14" xfId="21864"/>
    <cellStyle name="Normal 2 5 2 2 3 15" xfId="21865"/>
    <cellStyle name="Normal 2 5 2 2 3 16" xfId="21866"/>
    <cellStyle name="Normal 2 5 2 2 3 17" xfId="21867"/>
    <cellStyle name="Normal 2 5 2 2 3 18" xfId="21868"/>
    <cellStyle name="Normal 2 5 2 2 3 2" xfId="4148"/>
    <cellStyle name="Normal 2 5 2 2 3 3" xfId="4149"/>
    <cellStyle name="Normal 2 5 2 2 3 4" xfId="4150"/>
    <cellStyle name="Normal 2 5 2 2 3 5" xfId="4151"/>
    <cellStyle name="Normal 2 5 2 2 3 6" xfId="4152"/>
    <cellStyle name="Normal 2 5 2 2 3 7" xfId="4153"/>
    <cellStyle name="Normal 2 5 2 2 3 8" xfId="4154"/>
    <cellStyle name="Normal 2 5 2 2 3 9" xfId="4155"/>
    <cellStyle name="Normal 2 5 2 2 30" xfId="21869"/>
    <cellStyle name="Normal 2 5 2 2 31" xfId="21870"/>
    <cellStyle name="Normal 2 5 2 2 32" xfId="21871"/>
    <cellStyle name="Normal 2 5 2 2 33" xfId="21872"/>
    <cellStyle name="Normal 2 5 2 2 34" xfId="21873"/>
    <cellStyle name="Normal 2 5 2 2 35" xfId="21874"/>
    <cellStyle name="Normal 2 5 2 2 36" xfId="21875"/>
    <cellStyle name="Normal 2 5 2 2 37" xfId="21876"/>
    <cellStyle name="Normal 2 5 2 2 38" xfId="21877"/>
    <cellStyle name="Normal 2 5 2 2 39" xfId="21878"/>
    <cellStyle name="Normal 2 5 2 2 4" xfId="4156"/>
    <cellStyle name="Normal 2 5 2 2 4 10" xfId="21879"/>
    <cellStyle name="Normal 2 5 2 2 4 11" xfId="21880"/>
    <cellStyle name="Normal 2 5 2 2 4 12" xfId="21881"/>
    <cellStyle name="Normal 2 5 2 2 4 13" xfId="21882"/>
    <cellStyle name="Normal 2 5 2 2 4 14" xfId="21883"/>
    <cellStyle name="Normal 2 5 2 2 4 15" xfId="21884"/>
    <cellStyle name="Normal 2 5 2 2 4 16" xfId="21885"/>
    <cellStyle name="Normal 2 5 2 2 4 17" xfId="21886"/>
    <cellStyle name="Normal 2 5 2 2 4 2" xfId="21887"/>
    <cellStyle name="Normal 2 5 2 2 4 3" xfId="21888"/>
    <cellStyle name="Normal 2 5 2 2 4 4" xfId="21889"/>
    <cellStyle name="Normal 2 5 2 2 4 5" xfId="21890"/>
    <cellStyle name="Normal 2 5 2 2 4 6" xfId="21891"/>
    <cellStyle name="Normal 2 5 2 2 4 7" xfId="21892"/>
    <cellStyle name="Normal 2 5 2 2 4 8" xfId="21893"/>
    <cellStyle name="Normal 2 5 2 2 4 9" xfId="21894"/>
    <cellStyle name="Normal 2 5 2 2 40" xfId="21895"/>
    <cellStyle name="Normal 2 5 2 2 41" xfId="21896"/>
    <cellStyle name="Normal 2 5 2 2 42" xfId="21897"/>
    <cellStyle name="Normal 2 5 2 2 43" xfId="21898"/>
    <cellStyle name="Normal 2 5 2 2 44" xfId="21899"/>
    <cellStyle name="Normal 2 5 2 2 45" xfId="21900"/>
    <cellStyle name="Normal 2 5 2 2 46" xfId="21901"/>
    <cellStyle name="Normal 2 5 2 2 47" xfId="21902"/>
    <cellStyle name="Normal 2 5 2 2 48" xfId="21903"/>
    <cellStyle name="Normal 2 5 2 2 49" xfId="21904"/>
    <cellStyle name="Normal 2 5 2 2 5" xfId="4157"/>
    <cellStyle name="Normal 2 5 2 2 50" xfId="21905"/>
    <cellStyle name="Normal 2 5 2 2 51" xfId="21906"/>
    <cellStyle name="Normal 2 5 2 2 52" xfId="21907"/>
    <cellStyle name="Normal 2 5 2 2 53" xfId="21908"/>
    <cellStyle name="Normal 2 5 2 2 54" xfId="21909"/>
    <cellStyle name="Normal 2 5 2 2 55" xfId="21910"/>
    <cellStyle name="Normal 2 5 2 2 56" xfId="21911"/>
    <cellStyle name="Normal 2 5 2 2 57" xfId="21912"/>
    <cellStyle name="Normal 2 5 2 2 58" xfId="21913"/>
    <cellStyle name="Normal 2 5 2 2 59" xfId="21914"/>
    <cellStyle name="Normal 2 5 2 2 6" xfId="4158"/>
    <cellStyle name="Normal 2 5 2 2 60" xfId="21915"/>
    <cellStyle name="Normal 2 5 2 2 61" xfId="21916"/>
    <cellStyle name="Normal 2 5 2 2 62" xfId="21917"/>
    <cellStyle name="Normal 2 5 2 2 63" xfId="21918"/>
    <cellStyle name="Normal 2 5 2 2 64" xfId="21919"/>
    <cellStyle name="Normal 2 5 2 2 65" xfId="21920"/>
    <cellStyle name="Normal 2 5 2 2 66" xfId="21921"/>
    <cellStyle name="Normal 2 5 2 2 67" xfId="21922"/>
    <cellStyle name="Normal 2 5 2 2 68" xfId="21923"/>
    <cellStyle name="Normal 2 5 2 2 69" xfId="21924"/>
    <cellStyle name="Normal 2 5 2 2 7" xfId="4159"/>
    <cellStyle name="Normal 2 5 2 2 70" xfId="21925"/>
    <cellStyle name="Normal 2 5 2 2 71" xfId="21926"/>
    <cellStyle name="Normal 2 5 2 2 72" xfId="21927"/>
    <cellStyle name="Normal 2 5 2 2 73" xfId="21928"/>
    <cellStyle name="Normal 2 5 2 2 74" xfId="21929"/>
    <cellStyle name="Normal 2 5 2 2 75" xfId="21930"/>
    <cellStyle name="Normal 2 5 2 2 76" xfId="21931"/>
    <cellStyle name="Normal 2 5 2 2 77" xfId="21932"/>
    <cellStyle name="Normal 2 5 2 2 78" xfId="21933"/>
    <cellStyle name="Normal 2 5 2 2 79" xfId="21934"/>
    <cellStyle name="Normal 2 5 2 2 8" xfId="4160"/>
    <cellStyle name="Normal 2 5 2 2 80" xfId="21935"/>
    <cellStyle name="Normal 2 5 2 2 81" xfId="21936"/>
    <cellStyle name="Normal 2 5 2 2 82" xfId="21937"/>
    <cellStyle name="Normal 2 5 2 2 83" xfId="21938"/>
    <cellStyle name="Normal 2 5 2 2 84" xfId="21939"/>
    <cellStyle name="Normal 2 5 2 2 9" xfId="4161"/>
    <cellStyle name="Normal 2 5 2 2_4 28 1_Asst_Health_Crit_AllTO_RIIO_20110714pm" xfId="15576"/>
    <cellStyle name="Normal 2 5 2 20" xfId="21940"/>
    <cellStyle name="Normal 2 5 2 21" xfId="21941"/>
    <cellStyle name="Normal 2 5 2 22" xfId="21942"/>
    <cellStyle name="Normal 2 5 2 23" xfId="21943"/>
    <cellStyle name="Normal 2 5 2 24" xfId="21944"/>
    <cellStyle name="Normal 2 5 2 25" xfId="21945"/>
    <cellStyle name="Normal 2 5 2 26" xfId="21946"/>
    <cellStyle name="Normal 2 5 2 27" xfId="21947"/>
    <cellStyle name="Normal 2 5 2 28" xfId="21948"/>
    <cellStyle name="Normal 2 5 2 29" xfId="21949"/>
    <cellStyle name="Normal 2 5 2 3" xfId="1102"/>
    <cellStyle name="Normal 2 5 2 3 10" xfId="4162"/>
    <cellStyle name="Normal 2 5 2 3 11" xfId="4163"/>
    <cellStyle name="Normal 2 5 2 3 12" xfId="4164"/>
    <cellStyle name="Normal 2 5 2 3 13" xfId="4165"/>
    <cellStyle name="Normal 2 5 2 3 14" xfId="4166"/>
    <cellStyle name="Normal 2 5 2 3 15" xfId="21950"/>
    <cellStyle name="Normal 2 5 2 3 16" xfId="21951"/>
    <cellStyle name="Normal 2 5 2 3 17" xfId="21952"/>
    <cellStyle name="Normal 2 5 2 3 18" xfId="21953"/>
    <cellStyle name="Normal 2 5 2 3 19" xfId="21954"/>
    <cellStyle name="Normal 2 5 2 3 2" xfId="1103"/>
    <cellStyle name="Normal 2 5 2 3 2 10" xfId="4167"/>
    <cellStyle name="Normal 2 5 2 3 2 11" xfId="4168"/>
    <cellStyle name="Normal 2 5 2 3 2 12" xfId="4169"/>
    <cellStyle name="Normal 2 5 2 3 2 13" xfId="4170"/>
    <cellStyle name="Normal 2 5 2 3 2 14" xfId="21955"/>
    <cellStyle name="Normal 2 5 2 3 2 15" xfId="21956"/>
    <cellStyle name="Normal 2 5 2 3 2 16" xfId="21957"/>
    <cellStyle name="Normal 2 5 2 3 2 17" xfId="21958"/>
    <cellStyle name="Normal 2 5 2 3 2 2" xfId="4171"/>
    <cellStyle name="Normal 2 5 2 3 2 3" xfId="4172"/>
    <cellStyle name="Normal 2 5 2 3 2 4" xfId="4173"/>
    <cellStyle name="Normal 2 5 2 3 2 5" xfId="4174"/>
    <cellStyle name="Normal 2 5 2 3 2 6" xfId="4175"/>
    <cellStyle name="Normal 2 5 2 3 2 7" xfId="4176"/>
    <cellStyle name="Normal 2 5 2 3 2 8" xfId="4177"/>
    <cellStyle name="Normal 2 5 2 3 2 9" xfId="4178"/>
    <cellStyle name="Normal 2 5 2 3 20" xfId="21959"/>
    <cellStyle name="Normal 2 5 2 3 21" xfId="21960"/>
    <cellStyle name="Normal 2 5 2 3 22" xfId="21961"/>
    <cellStyle name="Normal 2 5 2 3 23" xfId="21962"/>
    <cellStyle name="Normal 2 5 2 3 24" xfId="21963"/>
    <cellStyle name="Normal 2 5 2 3 25" xfId="21964"/>
    <cellStyle name="Normal 2 5 2 3 26" xfId="21965"/>
    <cellStyle name="Normal 2 5 2 3 27" xfId="21966"/>
    <cellStyle name="Normal 2 5 2 3 28" xfId="21967"/>
    <cellStyle name="Normal 2 5 2 3 29" xfId="21968"/>
    <cellStyle name="Normal 2 5 2 3 3" xfId="4179"/>
    <cellStyle name="Normal 2 5 2 3 3 10" xfId="21969"/>
    <cellStyle name="Normal 2 5 2 3 3 11" xfId="21970"/>
    <cellStyle name="Normal 2 5 2 3 3 12" xfId="21971"/>
    <cellStyle name="Normal 2 5 2 3 3 13" xfId="21972"/>
    <cellStyle name="Normal 2 5 2 3 3 14" xfId="21973"/>
    <cellStyle name="Normal 2 5 2 3 3 15" xfId="21974"/>
    <cellStyle name="Normal 2 5 2 3 3 16" xfId="21975"/>
    <cellStyle name="Normal 2 5 2 3 3 17" xfId="21976"/>
    <cellStyle name="Normal 2 5 2 3 3 2" xfId="21977"/>
    <cellStyle name="Normal 2 5 2 3 3 3" xfId="21978"/>
    <cellStyle name="Normal 2 5 2 3 3 4" xfId="21979"/>
    <cellStyle name="Normal 2 5 2 3 3 5" xfId="21980"/>
    <cellStyle name="Normal 2 5 2 3 3 6" xfId="21981"/>
    <cellStyle name="Normal 2 5 2 3 3 7" xfId="21982"/>
    <cellStyle name="Normal 2 5 2 3 3 8" xfId="21983"/>
    <cellStyle name="Normal 2 5 2 3 3 9" xfId="21984"/>
    <cellStyle name="Normal 2 5 2 3 30" xfId="21985"/>
    <cellStyle name="Normal 2 5 2 3 31" xfId="21986"/>
    <cellStyle name="Normal 2 5 2 3 32" xfId="21987"/>
    <cellStyle name="Normal 2 5 2 3 33" xfId="21988"/>
    <cellStyle name="Normal 2 5 2 3 34" xfId="21989"/>
    <cellStyle name="Normal 2 5 2 3 35" xfId="21990"/>
    <cellStyle name="Normal 2 5 2 3 36" xfId="21991"/>
    <cellStyle name="Normal 2 5 2 3 37" xfId="21992"/>
    <cellStyle name="Normal 2 5 2 3 38" xfId="21993"/>
    <cellStyle name="Normal 2 5 2 3 39" xfId="21994"/>
    <cellStyle name="Normal 2 5 2 3 4" xfId="4180"/>
    <cellStyle name="Normal 2 5 2 3 40" xfId="21995"/>
    <cellStyle name="Normal 2 5 2 3 41" xfId="21996"/>
    <cellStyle name="Normal 2 5 2 3 42" xfId="21997"/>
    <cellStyle name="Normal 2 5 2 3 43" xfId="21998"/>
    <cellStyle name="Normal 2 5 2 3 44" xfId="21999"/>
    <cellStyle name="Normal 2 5 2 3 45" xfId="22000"/>
    <cellStyle name="Normal 2 5 2 3 46" xfId="22001"/>
    <cellStyle name="Normal 2 5 2 3 47" xfId="22002"/>
    <cellStyle name="Normal 2 5 2 3 48" xfId="22003"/>
    <cellStyle name="Normal 2 5 2 3 49" xfId="22004"/>
    <cellStyle name="Normal 2 5 2 3 5" xfId="4181"/>
    <cellStyle name="Normal 2 5 2 3 50" xfId="22005"/>
    <cellStyle name="Normal 2 5 2 3 51" xfId="22006"/>
    <cellStyle name="Normal 2 5 2 3 52" xfId="22007"/>
    <cellStyle name="Normal 2 5 2 3 53" xfId="22008"/>
    <cellStyle name="Normal 2 5 2 3 54" xfId="22009"/>
    <cellStyle name="Normal 2 5 2 3 55" xfId="22010"/>
    <cellStyle name="Normal 2 5 2 3 56" xfId="22011"/>
    <cellStyle name="Normal 2 5 2 3 57" xfId="22012"/>
    <cellStyle name="Normal 2 5 2 3 58" xfId="22013"/>
    <cellStyle name="Normal 2 5 2 3 59" xfId="22014"/>
    <cellStyle name="Normal 2 5 2 3 6" xfId="4182"/>
    <cellStyle name="Normal 2 5 2 3 60" xfId="22015"/>
    <cellStyle name="Normal 2 5 2 3 61" xfId="22016"/>
    <cellStyle name="Normal 2 5 2 3 62" xfId="22017"/>
    <cellStyle name="Normal 2 5 2 3 63" xfId="22018"/>
    <cellStyle name="Normal 2 5 2 3 64" xfId="22019"/>
    <cellStyle name="Normal 2 5 2 3 65" xfId="22020"/>
    <cellStyle name="Normal 2 5 2 3 66" xfId="22021"/>
    <cellStyle name="Normal 2 5 2 3 67" xfId="22022"/>
    <cellStyle name="Normal 2 5 2 3 68" xfId="22023"/>
    <cellStyle name="Normal 2 5 2 3 69" xfId="22024"/>
    <cellStyle name="Normal 2 5 2 3 7" xfId="4183"/>
    <cellStyle name="Normal 2 5 2 3 70" xfId="22025"/>
    <cellStyle name="Normal 2 5 2 3 71" xfId="22026"/>
    <cellStyle name="Normal 2 5 2 3 72" xfId="22027"/>
    <cellStyle name="Normal 2 5 2 3 73" xfId="22028"/>
    <cellStyle name="Normal 2 5 2 3 74" xfId="22029"/>
    <cellStyle name="Normal 2 5 2 3 75" xfId="22030"/>
    <cellStyle name="Normal 2 5 2 3 76" xfId="22031"/>
    <cellStyle name="Normal 2 5 2 3 77" xfId="22032"/>
    <cellStyle name="Normal 2 5 2 3 78" xfId="22033"/>
    <cellStyle name="Normal 2 5 2 3 79" xfId="22034"/>
    <cellStyle name="Normal 2 5 2 3 8" xfId="4184"/>
    <cellStyle name="Normal 2 5 2 3 80" xfId="22035"/>
    <cellStyle name="Normal 2 5 2 3 81" xfId="22036"/>
    <cellStyle name="Normal 2 5 2 3 82" xfId="22037"/>
    <cellStyle name="Normal 2 5 2 3 9" xfId="4185"/>
    <cellStyle name="Normal 2 5 2 30" xfId="22038"/>
    <cellStyle name="Normal 2 5 2 31" xfId="22039"/>
    <cellStyle name="Normal 2 5 2 32" xfId="22040"/>
    <cellStyle name="Normal 2 5 2 33" xfId="22041"/>
    <cellStyle name="Normal 2 5 2 34" xfId="22042"/>
    <cellStyle name="Normal 2 5 2 35" xfId="22043"/>
    <cellStyle name="Normal 2 5 2 36" xfId="22044"/>
    <cellStyle name="Normal 2 5 2 37" xfId="22045"/>
    <cellStyle name="Normal 2 5 2 38" xfId="22046"/>
    <cellStyle name="Normal 2 5 2 39" xfId="22047"/>
    <cellStyle name="Normal 2 5 2 4" xfId="314"/>
    <cellStyle name="Normal 2 5 2 4 10" xfId="4186"/>
    <cellStyle name="Normal 2 5 2 4 11" xfId="4187"/>
    <cellStyle name="Normal 2 5 2 4 12" xfId="4188"/>
    <cellStyle name="Normal 2 5 2 4 13" xfId="4189"/>
    <cellStyle name="Normal 2 5 2 4 14" xfId="4190"/>
    <cellStyle name="Normal 2 5 2 4 15" xfId="15706"/>
    <cellStyle name="Normal 2 5 2 4 15 2" xfId="17250"/>
    <cellStyle name="Normal 2 5 2 4 15 2 2" xfId="41939"/>
    <cellStyle name="Normal 2 5 2 4 15 2 3" xfId="41977"/>
    <cellStyle name="Normal 2 5 2 4 15 2 3 2" xfId="42012"/>
    <cellStyle name="Normal 2 5 2 4 15 2 4" xfId="41990"/>
    <cellStyle name="Normal 2 5 2 4 15 2 4 2" xfId="42009"/>
    <cellStyle name="Normal 2 5 2 4 2" xfId="1104"/>
    <cellStyle name="Normal 2 5 2 4 2 10" xfId="4191"/>
    <cellStyle name="Normal 2 5 2 4 2 11" xfId="4192"/>
    <cellStyle name="Normal 2 5 2 4 2 12" xfId="4193"/>
    <cellStyle name="Normal 2 5 2 4 2 13" xfId="4194"/>
    <cellStyle name="Normal 2 5 2 4 2 2" xfId="4195"/>
    <cellStyle name="Normal 2 5 2 4 2 3" xfId="4196"/>
    <cellStyle name="Normal 2 5 2 4 2 4" xfId="4197"/>
    <cellStyle name="Normal 2 5 2 4 2 5" xfId="4198"/>
    <cellStyle name="Normal 2 5 2 4 2 6" xfId="4199"/>
    <cellStyle name="Normal 2 5 2 4 2 7" xfId="4200"/>
    <cellStyle name="Normal 2 5 2 4 2 8" xfId="4201"/>
    <cellStyle name="Normal 2 5 2 4 2 9" xfId="4202"/>
    <cellStyle name="Normal 2 5 2 4 3" xfId="4203"/>
    <cellStyle name="Normal 2 5 2 4 4" xfId="4204"/>
    <cellStyle name="Normal 2 5 2 4 5" xfId="4205"/>
    <cellStyle name="Normal 2 5 2 4 6" xfId="4206"/>
    <cellStyle name="Normal 2 5 2 4 7" xfId="4207"/>
    <cellStyle name="Normal 2 5 2 4 8" xfId="4208"/>
    <cellStyle name="Normal 2 5 2 4 9" xfId="4209"/>
    <cellStyle name="Normal 2 5 2 40" xfId="22048"/>
    <cellStyle name="Normal 2 5 2 41" xfId="22049"/>
    <cellStyle name="Normal 2 5 2 42" xfId="22050"/>
    <cellStyle name="Normal 2 5 2 43" xfId="22051"/>
    <cellStyle name="Normal 2 5 2 44" xfId="22052"/>
    <cellStyle name="Normal 2 5 2 45" xfId="22053"/>
    <cellStyle name="Normal 2 5 2 46" xfId="22054"/>
    <cellStyle name="Normal 2 5 2 47" xfId="22055"/>
    <cellStyle name="Normal 2 5 2 48" xfId="22056"/>
    <cellStyle name="Normal 2 5 2 49" xfId="22057"/>
    <cellStyle name="Normal 2 5 2 5" xfId="1105"/>
    <cellStyle name="Normal 2 5 2 5 10" xfId="4210"/>
    <cellStyle name="Normal 2 5 2 5 11" xfId="4211"/>
    <cellStyle name="Normal 2 5 2 5 12" xfId="4212"/>
    <cellStyle name="Normal 2 5 2 5 13" xfId="4213"/>
    <cellStyle name="Normal 2 5 2 5 2" xfId="4214"/>
    <cellStyle name="Normal 2 5 2 5 3" xfId="4215"/>
    <cellStyle name="Normal 2 5 2 5 4" xfId="4216"/>
    <cellStyle name="Normal 2 5 2 5 5" xfId="4217"/>
    <cellStyle name="Normal 2 5 2 5 6" xfId="4218"/>
    <cellStyle name="Normal 2 5 2 5 7" xfId="4219"/>
    <cellStyle name="Normal 2 5 2 5 8" xfId="4220"/>
    <cellStyle name="Normal 2 5 2 5 9" xfId="4221"/>
    <cellStyle name="Normal 2 5 2 50" xfId="22058"/>
    <cellStyle name="Normal 2 5 2 51" xfId="22059"/>
    <cellStyle name="Normal 2 5 2 52" xfId="22060"/>
    <cellStyle name="Normal 2 5 2 53" xfId="22061"/>
    <cellStyle name="Normal 2 5 2 54" xfId="22062"/>
    <cellStyle name="Normal 2 5 2 55" xfId="22063"/>
    <cellStyle name="Normal 2 5 2 56" xfId="22064"/>
    <cellStyle name="Normal 2 5 2 57" xfId="22065"/>
    <cellStyle name="Normal 2 5 2 58" xfId="22066"/>
    <cellStyle name="Normal 2 5 2 59" xfId="22067"/>
    <cellStyle name="Normal 2 5 2 6" xfId="4222"/>
    <cellStyle name="Normal 2 5 2 60" xfId="22068"/>
    <cellStyle name="Normal 2 5 2 61" xfId="22069"/>
    <cellStyle name="Normal 2 5 2 62" xfId="22070"/>
    <cellStyle name="Normal 2 5 2 63" xfId="22071"/>
    <cellStyle name="Normal 2 5 2 64" xfId="22072"/>
    <cellStyle name="Normal 2 5 2 65" xfId="22073"/>
    <cellStyle name="Normal 2 5 2 66" xfId="22074"/>
    <cellStyle name="Normal 2 5 2 67" xfId="22075"/>
    <cellStyle name="Normal 2 5 2 68" xfId="22076"/>
    <cellStyle name="Normal 2 5 2 69" xfId="22077"/>
    <cellStyle name="Normal 2 5 2 7" xfId="4223"/>
    <cellStyle name="Normal 2 5 2 7 10" xfId="22078"/>
    <cellStyle name="Normal 2 5 2 7 11" xfId="22079"/>
    <cellStyle name="Normal 2 5 2 7 12" xfId="22080"/>
    <cellStyle name="Normal 2 5 2 7 13" xfId="22081"/>
    <cellStyle name="Normal 2 5 2 7 14" xfId="22082"/>
    <cellStyle name="Normal 2 5 2 7 15" xfId="22083"/>
    <cellStyle name="Normal 2 5 2 7 16" xfId="22084"/>
    <cellStyle name="Normal 2 5 2 7 17" xfId="22085"/>
    <cellStyle name="Normal 2 5 2 7 2" xfId="22086"/>
    <cellStyle name="Normal 2 5 2 7 3" xfId="22087"/>
    <cellStyle name="Normal 2 5 2 7 4" xfId="22088"/>
    <cellStyle name="Normal 2 5 2 7 5" xfId="22089"/>
    <cellStyle name="Normal 2 5 2 7 6" xfId="22090"/>
    <cellStyle name="Normal 2 5 2 7 7" xfId="22091"/>
    <cellStyle name="Normal 2 5 2 7 8" xfId="22092"/>
    <cellStyle name="Normal 2 5 2 7 9" xfId="22093"/>
    <cellStyle name="Normal 2 5 2 70" xfId="22094"/>
    <cellStyle name="Normal 2 5 2 71" xfId="22095"/>
    <cellStyle name="Normal 2 5 2 72" xfId="22096"/>
    <cellStyle name="Normal 2 5 2 73" xfId="22097"/>
    <cellStyle name="Normal 2 5 2 74" xfId="22098"/>
    <cellStyle name="Normal 2 5 2 75" xfId="22099"/>
    <cellStyle name="Normal 2 5 2 76" xfId="22100"/>
    <cellStyle name="Normal 2 5 2 77" xfId="22101"/>
    <cellStyle name="Normal 2 5 2 78" xfId="22102"/>
    <cellStyle name="Normal 2 5 2 79" xfId="22103"/>
    <cellStyle name="Normal 2 5 2 8" xfId="4224"/>
    <cellStyle name="Normal 2 5 2 80" xfId="22104"/>
    <cellStyle name="Normal 2 5 2 81" xfId="22105"/>
    <cellStyle name="Normal 2 5 2 82" xfId="22106"/>
    <cellStyle name="Normal 2 5 2 83" xfId="22107"/>
    <cellStyle name="Normal 2 5 2 84" xfId="22108"/>
    <cellStyle name="Normal 2 5 2 85" xfId="22109"/>
    <cellStyle name="Normal 2 5 2 86" xfId="22110"/>
    <cellStyle name="Normal 2 5 2 87" xfId="22111"/>
    <cellStyle name="Normal 2 5 2 9" xfId="4225"/>
    <cellStyle name="Normal 2 5 2_4 28 1_Asst_Health_Crit_AllTO_RIIO_20110714pm" xfId="15577"/>
    <cellStyle name="Normal 2 5 20" xfId="4226"/>
    <cellStyle name="Normal 2 5 21" xfId="15697"/>
    <cellStyle name="Normal 2 5 22" xfId="22112"/>
    <cellStyle name="Normal 2 5 23" xfId="22113"/>
    <cellStyle name="Normal 2 5 24" xfId="22114"/>
    <cellStyle name="Normal 2 5 25" xfId="22115"/>
    <cellStyle name="Normal 2 5 26" xfId="22116"/>
    <cellStyle name="Normal 2 5 27" xfId="22117"/>
    <cellStyle name="Normal 2 5 28" xfId="22118"/>
    <cellStyle name="Normal 2 5 29" xfId="22119"/>
    <cellStyle name="Normal 2 5 3" xfId="1106"/>
    <cellStyle name="Normal 2 5 3 10" xfId="4227"/>
    <cellStyle name="Normal 2 5 3 11" xfId="4228"/>
    <cellStyle name="Normal 2 5 3 12" xfId="4229"/>
    <cellStyle name="Normal 2 5 3 13" xfId="4230"/>
    <cellStyle name="Normal 2 5 3 14" xfId="4231"/>
    <cellStyle name="Normal 2 5 3 15" xfId="4232"/>
    <cellStyle name="Normal 2 5 3 16" xfId="22120"/>
    <cellStyle name="Normal 2 5 3 17" xfId="22121"/>
    <cellStyle name="Normal 2 5 3 18" xfId="22122"/>
    <cellStyle name="Normal 2 5 3 19" xfId="22123"/>
    <cellStyle name="Normal 2 5 3 2" xfId="1107"/>
    <cellStyle name="Normal 2 5 3 2 10" xfId="4233"/>
    <cellStyle name="Normal 2 5 3 2 11" xfId="4234"/>
    <cellStyle name="Normal 2 5 3 2 12" xfId="4235"/>
    <cellStyle name="Normal 2 5 3 2 13" xfId="4236"/>
    <cellStyle name="Normal 2 5 3 2 14" xfId="4237"/>
    <cellStyle name="Normal 2 5 3 2 15" xfId="22124"/>
    <cellStyle name="Normal 2 5 3 2 16" xfId="22125"/>
    <cellStyle name="Normal 2 5 3 2 17" xfId="22126"/>
    <cellStyle name="Normal 2 5 3 2 18" xfId="22127"/>
    <cellStyle name="Normal 2 5 3 2 19" xfId="22128"/>
    <cellStyle name="Normal 2 5 3 2 2" xfId="1108"/>
    <cellStyle name="Normal 2 5 3 2 2 10" xfId="4238"/>
    <cellStyle name="Normal 2 5 3 2 2 11" xfId="4239"/>
    <cellStyle name="Normal 2 5 3 2 2 12" xfId="4240"/>
    <cellStyle name="Normal 2 5 3 2 2 13" xfId="4241"/>
    <cellStyle name="Normal 2 5 3 2 2 14" xfId="22129"/>
    <cellStyle name="Normal 2 5 3 2 2 15" xfId="22130"/>
    <cellStyle name="Normal 2 5 3 2 2 16" xfId="22131"/>
    <cellStyle name="Normal 2 5 3 2 2 17" xfId="22132"/>
    <cellStyle name="Normal 2 5 3 2 2 2" xfId="4242"/>
    <cellStyle name="Normal 2 5 3 2 2 3" xfId="4243"/>
    <cellStyle name="Normal 2 5 3 2 2 4" xfId="4244"/>
    <cellStyle name="Normal 2 5 3 2 2 5" xfId="4245"/>
    <cellStyle name="Normal 2 5 3 2 2 6" xfId="4246"/>
    <cellStyle name="Normal 2 5 3 2 2 7" xfId="4247"/>
    <cellStyle name="Normal 2 5 3 2 2 8" xfId="4248"/>
    <cellStyle name="Normal 2 5 3 2 2 9" xfId="4249"/>
    <cellStyle name="Normal 2 5 3 2 20" xfId="22133"/>
    <cellStyle name="Normal 2 5 3 2 21" xfId="22134"/>
    <cellStyle name="Normal 2 5 3 2 22" xfId="22135"/>
    <cellStyle name="Normal 2 5 3 2 23" xfId="22136"/>
    <cellStyle name="Normal 2 5 3 2 24" xfId="22137"/>
    <cellStyle name="Normal 2 5 3 2 25" xfId="22138"/>
    <cellStyle name="Normal 2 5 3 2 26" xfId="22139"/>
    <cellStyle name="Normal 2 5 3 2 27" xfId="22140"/>
    <cellStyle name="Normal 2 5 3 2 28" xfId="22141"/>
    <cellStyle name="Normal 2 5 3 2 29" xfId="22142"/>
    <cellStyle name="Normal 2 5 3 2 3" xfId="4250"/>
    <cellStyle name="Normal 2 5 3 2 3 10" xfId="22143"/>
    <cellStyle name="Normal 2 5 3 2 3 11" xfId="22144"/>
    <cellStyle name="Normal 2 5 3 2 3 12" xfId="22145"/>
    <cellStyle name="Normal 2 5 3 2 3 13" xfId="22146"/>
    <cellStyle name="Normal 2 5 3 2 3 14" xfId="22147"/>
    <cellStyle name="Normal 2 5 3 2 3 15" xfId="22148"/>
    <cellStyle name="Normal 2 5 3 2 3 16" xfId="22149"/>
    <cellStyle name="Normal 2 5 3 2 3 17" xfId="22150"/>
    <cellStyle name="Normal 2 5 3 2 3 2" xfId="22151"/>
    <cellStyle name="Normal 2 5 3 2 3 3" xfId="22152"/>
    <cellStyle name="Normal 2 5 3 2 3 4" xfId="22153"/>
    <cellStyle name="Normal 2 5 3 2 3 5" xfId="22154"/>
    <cellStyle name="Normal 2 5 3 2 3 6" xfId="22155"/>
    <cellStyle name="Normal 2 5 3 2 3 7" xfId="22156"/>
    <cellStyle name="Normal 2 5 3 2 3 8" xfId="22157"/>
    <cellStyle name="Normal 2 5 3 2 3 9" xfId="22158"/>
    <cellStyle name="Normal 2 5 3 2 30" xfId="22159"/>
    <cellStyle name="Normal 2 5 3 2 31" xfId="22160"/>
    <cellStyle name="Normal 2 5 3 2 32" xfId="22161"/>
    <cellStyle name="Normal 2 5 3 2 33" xfId="22162"/>
    <cellStyle name="Normal 2 5 3 2 34" xfId="22163"/>
    <cellStyle name="Normal 2 5 3 2 35" xfId="22164"/>
    <cellStyle name="Normal 2 5 3 2 36" xfId="22165"/>
    <cellStyle name="Normal 2 5 3 2 37" xfId="22166"/>
    <cellStyle name="Normal 2 5 3 2 38" xfId="22167"/>
    <cellStyle name="Normal 2 5 3 2 39" xfId="22168"/>
    <cellStyle name="Normal 2 5 3 2 4" xfId="4251"/>
    <cellStyle name="Normal 2 5 3 2 40" xfId="22169"/>
    <cellStyle name="Normal 2 5 3 2 41" xfId="22170"/>
    <cellStyle name="Normal 2 5 3 2 42" xfId="22171"/>
    <cellStyle name="Normal 2 5 3 2 43" xfId="22172"/>
    <cellStyle name="Normal 2 5 3 2 44" xfId="22173"/>
    <cellStyle name="Normal 2 5 3 2 45" xfId="22174"/>
    <cellStyle name="Normal 2 5 3 2 46" xfId="22175"/>
    <cellStyle name="Normal 2 5 3 2 47" xfId="22176"/>
    <cellStyle name="Normal 2 5 3 2 48" xfId="22177"/>
    <cellStyle name="Normal 2 5 3 2 49" xfId="22178"/>
    <cellStyle name="Normal 2 5 3 2 5" xfId="4252"/>
    <cellStyle name="Normal 2 5 3 2 50" xfId="22179"/>
    <cellStyle name="Normal 2 5 3 2 51" xfId="22180"/>
    <cellStyle name="Normal 2 5 3 2 52" xfId="22181"/>
    <cellStyle name="Normal 2 5 3 2 53" xfId="22182"/>
    <cellStyle name="Normal 2 5 3 2 54" xfId="22183"/>
    <cellStyle name="Normal 2 5 3 2 55" xfId="22184"/>
    <cellStyle name="Normal 2 5 3 2 56" xfId="22185"/>
    <cellStyle name="Normal 2 5 3 2 57" xfId="22186"/>
    <cellStyle name="Normal 2 5 3 2 58" xfId="22187"/>
    <cellStyle name="Normal 2 5 3 2 59" xfId="22188"/>
    <cellStyle name="Normal 2 5 3 2 6" xfId="4253"/>
    <cellStyle name="Normal 2 5 3 2 60" xfId="22189"/>
    <cellStyle name="Normal 2 5 3 2 61" xfId="22190"/>
    <cellStyle name="Normal 2 5 3 2 62" xfId="22191"/>
    <cellStyle name="Normal 2 5 3 2 63" xfId="22192"/>
    <cellStyle name="Normal 2 5 3 2 64" xfId="22193"/>
    <cellStyle name="Normal 2 5 3 2 65" xfId="22194"/>
    <cellStyle name="Normal 2 5 3 2 66" xfId="22195"/>
    <cellStyle name="Normal 2 5 3 2 67" xfId="22196"/>
    <cellStyle name="Normal 2 5 3 2 68" xfId="22197"/>
    <cellStyle name="Normal 2 5 3 2 69" xfId="22198"/>
    <cellStyle name="Normal 2 5 3 2 7" xfId="4254"/>
    <cellStyle name="Normal 2 5 3 2 70" xfId="22199"/>
    <cellStyle name="Normal 2 5 3 2 71" xfId="22200"/>
    <cellStyle name="Normal 2 5 3 2 72" xfId="22201"/>
    <cellStyle name="Normal 2 5 3 2 73" xfId="22202"/>
    <cellStyle name="Normal 2 5 3 2 74" xfId="22203"/>
    <cellStyle name="Normal 2 5 3 2 75" xfId="22204"/>
    <cellStyle name="Normal 2 5 3 2 76" xfId="22205"/>
    <cellStyle name="Normal 2 5 3 2 77" xfId="22206"/>
    <cellStyle name="Normal 2 5 3 2 78" xfId="22207"/>
    <cellStyle name="Normal 2 5 3 2 79" xfId="22208"/>
    <cellStyle name="Normal 2 5 3 2 8" xfId="4255"/>
    <cellStyle name="Normal 2 5 3 2 80" xfId="22209"/>
    <cellStyle name="Normal 2 5 3 2 81" xfId="22210"/>
    <cellStyle name="Normal 2 5 3 2 82" xfId="22211"/>
    <cellStyle name="Normal 2 5 3 2 9" xfId="4256"/>
    <cellStyle name="Normal 2 5 3 20" xfId="22212"/>
    <cellStyle name="Normal 2 5 3 21" xfId="22213"/>
    <cellStyle name="Normal 2 5 3 22" xfId="22214"/>
    <cellStyle name="Normal 2 5 3 23" xfId="22215"/>
    <cellStyle name="Normal 2 5 3 24" xfId="22216"/>
    <cellStyle name="Normal 2 5 3 25" xfId="22217"/>
    <cellStyle name="Normal 2 5 3 26" xfId="22218"/>
    <cellStyle name="Normal 2 5 3 27" xfId="22219"/>
    <cellStyle name="Normal 2 5 3 28" xfId="22220"/>
    <cellStyle name="Normal 2 5 3 29" xfId="22221"/>
    <cellStyle name="Normal 2 5 3 3" xfId="1109"/>
    <cellStyle name="Normal 2 5 3 3 10" xfId="4257"/>
    <cellStyle name="Normal 2 5 3 3 11" xfId="4258"/>
    <cellStyle name="Normal 2 5 3 3 12" xfId="4259"/>
    <cellStyle name="Normal 2 5 3 3 13" xfId="4260"/>
    <cellStyle name="Normal 2 5 3 3 14" xfId="22222"/>
    <cellStyle name="Normal 2 5 3 3 15" xfId="22223"/>
    <cellStyle name="Normal 2 5 3 3 16" xfId="22224"/>
    <cellStyle name="Normal 2 5 3 3 17" xfId="22225"/>
    <cellStyle name="Normal 2 5 3 3 18" xfId="22226"/>
    <cellStyle name="Normal 2 5 3 3 2" xfId="4261"/>
    <cellStyle name="Normal 2 5 3 3 3" xfId="4262"/>
    <cellStyle name="Normal 2 5 3 3 4" xfId="4263"/>
    <cellStyle name="Normal 2 5 3 3 5" xfId="4264"/>
    <cellStyle name="Normal 2 5 3 3 6" xfId="4265"/>
    <cellStyle name="Normal 2 5 3 3 7" xfId="4266"/>
    <cellStyle name="Normal 2 5 3 3 8" xfId="4267"/>
    <cellStyle name="Normal 2 5 3 3 9" xfId="4268"/>
    <cellStyle name="Normal 2 5 3 30" xfId="22227"/>
    <cellStyle name="Normal 2 5 3 31" xfId="22228"/>
    <cellStyle name="Normal 2 5 3 32" xfId="22229"/>
    <cellStyle name="Normal 2 5 3 33" xfId="22230"/>
    <cellStyle name="Normal 2 5 3 34" xfId="22231"/>
    <cellStyle name="Normal 2 5 3 35" xfId="22232"/>
    <cellStyle name="Normal 2 5 3 36" xfId="22233"/>
    <cellStyle name="Normal 2 5 3 37" xfId="22234"/>
    <cellStyle name="Normal 2 5 3 38" xfId="22235"/>
    <cellStyle name="Normal 2 5 3 39" xfId="22236"/>
    <cellStyle name="Normal 2 5 3 4" xfId="4269"/>
    <cellStyle name="Normal 2 5 3 4 10" xfId="22237"/>
    <cellStyle name="Normal 2 5 3 4 11" xfId="22238"/>
    <cellStyle name="Normal 2 5 3 4 12" xfId="22239"/>
    <cellStyle name="Normal 2 5 3 4 13" xfId="22240"/>
    <cellStyle name="Normal 2 5 3 4 14" xfId="22241"/>
    <cellStyle name="Normal 2 5 3 4 15" xfId="22242"/>
    <cellStyle name="Normal 2 5 3 4 16" xfId="22243"/>
    <cellStyle name="Normal 2 5 3 4 17" xfId="22244"/>
    <cellStyle name="Normal 2 5 3 4 2" xfId="22245"/>
    <cellStyle name="Normal 2 5 3 4 3" xfId="22246"/>
    <cellStyle name="Normal 2 5 3 4 4" xfId="22247"/>
    <cellStyle name="Normal 2 5 3 4 5" xfId="22248"/>
    <cellStyle name="Normal 2 5 3 4 6" xfId="22249"/>
    <cellStyle name="Normal 2 5 3 4 7" xfId="22250"/>
    <cellStyle name="Normal 2 5 3 4 8" xfId="22251"/>
    <cellStyle name="Normal 2 5 3 4 9" xfId="22252"/>
    <cellStyle name="Normal 2 5 3 40" xfId="22253"/>
    <cellStyle name="Normal 2 5 3 41" xfId="22254"/>
    <cellStyle name="Normal 2 5 3 42" xfId="22255"/>
    <cellStyle name="Normal 2 5 3 43" xfId="22256"/>
    <cellStyle name="Normal 2 5 3 44" xfId="22257"/>
    <cellStyle name="Normal 2 5 3 45" xfId="22258"/>
    <cellStyle name="Normal 2 5 3 46" xfId="22259"/>
    <cellStyle name="Normal 2 5 3 47" xfId="22260"/>
    <cellStyle name="Normal 2 5 3 48" xfId="22261"/>
    <cellStyle name="Normal 2 5 3 49" xfId="22262"/>
    <cellStyle name="Normal 2 5 3 5" xfId="4270"/>
    <cellStyle name="Normal 2 5 3 50" xfId="22263"/>
    <cellStyle name="Normal 2 5 3 51" xfId="22264"/>
    <cellStyle name="Normal 2 5 3 52" xfId="22265"/>
    <cellStyle name="Normal 2 5 3 53" xfId="22266"/>
    <cellStyle name="Normal 2 5 3 54" xfId="22267"/>
    <cellStyle name="Normal 2 5 3 55" xfId="22268"/>
    <cellStyle name="Normal 2 5 3 56" xfId="22269"/>
    <cellStyle name="Normal 2 5 3 57" xfId="22270"/>
    <cellStyle name="Normal 2 5 3 58" xfId="22271"/>
    <cellStyle name="Normal 2 5 3 59" xfId="22272"/>
    <cellStyle name="Normal 2 5 3 6" xfId="4271"/>
    <cellStyle name="Normal 2 5 3 60" xfId="22273"/>
    <cellStyle name="Normal 2 5 3 61" xfId="22274"/>
    <cellStyle name="Normal 2 5 3 62" xfId="22275"/>
    <cellStyle name="Normal 2 5 3 63" xfId="22276"/>
    <cellStyle name="Normal 2 5 3 64" xfId="22277"/>
    <cellStyle name="Normal 2 5 3 65" xfId="22278"/>
    <cellStyle name="Normal 2 5 3 66" xfId="22279"/>
    <cellStyle name="Normal 2 5 3 67" xfId="22280"/>
    <cellStyle name="Normal 2 5 3 68" xfId="22281"/>
    <cellStyle name="Normal 2 5 3 69" xfId="22282"/>
    <cellStyle name="Normal 2 5 3 7" xfId="4272"/>
    <cellStyle name="Normal 2 5 3 70" xfId="22283"/>
    <cellStyle name="Normal 2 5 3 71" xfId="22284"/>
    <cellStyle name="Normal 2 5 3 72" xfId="22285"/>
    <cellStyle name="Normal 2 5 3 73" xfId="22286"/>
    <cellStyle name="Normal 2 5 3 74" xfId="22287"/>
    <cellStyle name="Normal 2 5 3 75" xfId="22288"/>
    <cellStyle name="Normal 2 5 3 76" xfId="22289"/>
    <cellStyle name="Normal 2 5 3 77" xfId="22290"/>
    <cellStyle name="Normal 2 5 3 78" xfId="22291"/>
    <cellStyle name="Normal 2 5 3 79" xfId="22292"/>
    <cellStyle name="Normal 2 5 3 8" xfId="4273"/>
    <cellStyle name="Normal 2 5 3 80" xfId="22293"/>
    <cellStyle name="Normal 2 5 3 81" xfId="22294"/>
    <cellStyle name="Normal 2 5 3 82" xfId="22295"/>
    <cellStyle name="Normal 2 5 3 83" xfId="22296"/>
    <cellStyle name="Normal 2 5 3 84" xfId="22297"/>
    <cellStyle name="Normal 2 5 3 9" xfId="4274"/>
    <cellStyle name="Normal 2 5 3_4 28 1_Asst_Health_Crit_AllTO_RIIO_20110714pm" xfId="15578"/>
    <cellStyle name="Normal 2 5 30" xfId="22298"/>
    <cellStyle name="Normal 2 5 31" xfId="22299"/>
    <cellStyle name="Normal 2 5 32" xfId="22300"/>
    <cellStyle name="Normal 2 5 33" xfId="22301"/>
    <cellStyle name="Normal 2 5 34" xfId="22302"/>
    <cellStyle name="Normal 2 5 35" xfId="22303"/>
    <cellStyle name="Normal 2 5 36" xfId="22304"/>
    <cellStyle name="Normal 2 5 37" xfId="22305"/>
    <cellStyle name="Normal 2 5 38" xfId="22306"/>
    <cellStyle name="Normal 2 5 39" xfId="22307"/>
    <cellStyle name="Normal 2 5 4" xfId="1110"/>
    <cellStyle name="Normal 2 5 4 10" xfId="4275"/>
    <cellStyle name="Normal 2 5 4 11" xfId="4276"/>
    <cellStyle name="Normal 2 5 4 12" xfId="4277"/>
    <cellStyle name="Normal 2 5 4 13" xfId="4278"/>
    <cellStyle name="Normal 2 5 4 14" xfId="4279"/>
    <cellStyle name="Normal 2 5 4 15" xfId="22308"/>
    <cellStyle name="Normal 2 5 4 16" xfId="22309"/>
    <cellStyle name="Normal 2 5 4 17" xfId="22310"/>
    <cellStyle name="Normal 2 5 4 18" xfId="22311"/>
    <cellStyle name="Normal 2 5 4 19" xfId="22312"/>
    <cellStyle name="Normal 2 5 4 2" xfId="1111"/>
    <cellStyle name="Normal 2 5 4 2 10" xfId="4280"/>
    <cellStyle name="Normal 2 5 4 2 11" xfId="4281"/>
    <cellStyle name="Normal 2 5 4 2 12" xfId="4282"/>
    <cellStyle name="Normal 2 5 4 2 13" xfId="4283"/>
    <cellStyle name="Normal 2 5 4 2 14" xfId="22313"/>
    <cellStyle name="Normal 2 5 4 2 15" xfId="22314"/>
    <cellStyle name="Normal 2 5 4 2 16" xfId="22315"/>
    <cellStyle name="Normal 2 5 4 2 17" xfId="22316"/>
    <cellStyle name="Normal 2 5 4 2 2" xfId="4284"/>
    <cellStyle name="Normal 2 5 4 2 3" xfId="4285"/>
    <cellStyle name="Normal 2 5 4 2 4" xfId="4286"/>
    <cellStyle name="Normal 2 5 4 2 5" xfId="4287"/>
    <cellStyle name="Normal 2 5 4 2 6" xfId="4288"/>
    <cellStyle name="Normal 2 5 4 2 7" xfId="4289"/>
    <cellStyle name="Normal 2 5 4 2 8" xfId="4290"/>
    <cellStyle name="Normal 2 5 4 2 9" xfId="4291"/>
    <cellStyle name="Normal 2 5 4 20" xfId="22317"/>
    <cellStyle name="Normal 2 5 4 21" xfId="22318"/>
    <cellStyle name="Normal 2 5 4 22" xfId="22319"/>
    <cellStyle name="Normal 2 5 4 23" xfId="22320"/>
    <cellStyle name="Normal 2 5 4 24" xfId="22321"/>
    <cellStyle name="Normal 2 5 4 25" xfId="22322"/>
    <cellStyle name="Normal 2 5 4 26" xfId="22323"/>
    <cellStyle name="Normal 2 5 4 27" xfId="22324"/>
    <cellStyle name="Normal 2 5 4 28" xfId="22325"/>
    <cellStyle name="Normal 2 5 4 29" xfId="22326"/>
    <cellStyle name="Normal 2 5 4 3" xfId="4292"/>
    <cellStyle name="Normal 2 5 4 3 10" xfId="22327"/>
    <cellStyle name="Normal 2 5 4 3 11" xfId="22328"/>
    <cellStyle name="Normal 2 5 4 3 12" xfId="22329"/>
    <cellStyle name="Normal 2 5 4 3 13" xfId="22330"/>
    <cellStyle name="Normal 2 5 4 3 14" xfId="22331"/>
    <cellStyle name="Normal 2 5 4 3 15" xfId="22332"/>
    <cellStyle name="Normal 2 5 4 3 16" xfId="22333"/>
    <cellStyle name="Normal 2 5 4 3 17" xfId="22334"/>
    <cellStyle name="Normal 2 5 4 3 2" xfId="22335"/>
    <cellStyle name="Normal 2 5 4 3 3" xfId="22336"/>
    <cellStyle name="Normal 2 5 4 3 4" xfId="22337"/>
    <cellStyle name="Normal 2 5 4 3 5" xfId="22338"/>
    <cellStyle name="Normal 2 5 4 3 6" xfId="22339"/>
    <cellStyle name="Normal 2 5 4 3 7" xfId="22340"/>
    <cellStyle name="Normal 2 5 4 3 8" xfId="22341"/>
    <cellStyle name="Normal 2 5 4 3 9" xfId="22342"/>
    <cellStyle name="Normal 2 5 4 30" xfId="22343"/>
    <cellStyle name="Normal 2 5 4 31" xfId="22344"/>
    <cellStyle name="Normal 2 5 4 32" xfId="22345"/>
    <cellStyle name="Normal 2 5 4 33" xfId="22346"/>
    <cellStyle name="Normal 2 5 4 34" xfId="22347"/>
    <cellStyle name="Normal 2 5 4 35" xfId="22348"/>
    <cellStyle name="Normal 2 5 4 36" xfId="22349"/>
    <cellStyle name="Normal 2 5 4 37" xfId="22350"/>
    <cellStyle name="Normal 2 5 4 38" xfId="22351"/>
    <cellStyle name="Normal 2 5 4 39" xfId="22352"/>
    <cellStyle name="Normal 2 5 4 4" xfId="4293"/>
    <cellStyle name="Normal 2 5 4 40" xfId="22353"/>
    <cellStyle name="Normal 2 5 4 41" xfId="22354"/>
    <cellStyle name="Normal 2 5 4 42" xfId="22355"/>
    <cellStyle name="Normal 2 5 4 43" xfId="22356"/>
    <cellStyle name="Normal 2 5 4 44" xfId="22357"/>
    <cellStyle name="Normal 2 5 4 45" xfId="22358"/>
    <cellStyle name="Normal 2 5 4 46" xfId="22359"/>
    <cellStyle name="Normal 2 5 4 47" xfId="22360"/>
    <cellStyle name="Normal 2 5 4 48" xfId="22361"/>
    <cellStyle name="Normal 2 5 4 49" xfId="22362"/>
    <cellStyle name="Normal 2 5 4 5" xfId="4294"/>
    <cellStyle name="Normal 2 5 4 50" xfId="22363"/>
    <cellStyle name="Normal 2 5 4 51" xfId="22364"/>
    <cellStyle name="Normal 2 5 4 52" xfId="22365"/>
    <cellStyle name="Normal 2 5 4 53" xfId="22366"/>
    <cellStyle name="Normal 2 5 4 54" xfId="22367"/>
    <cellStyle name="Normal 2 5 4 55" xfId="22368"/>
    <cellStyle name="Normal 2 5 4 56" xfId="22369"/>
    <cellStyle name="Normal 2 5 4 57" xfId="22370"/>
    <cellStyle name="Normal 2 5 4 58" xfId="22371"/>
    <cellStyle name="Normal 2 5 4 59" xfId="22372"/>
    <cellStyle name="Normal 2 5 4 6" xfId="4295"/>
    <cellStyle name="Normal 2 5 4 60" xfId="22373"/>
    <cellStyle name="Normal 2 5 4 61" xfId="22374"/>
    <cellStyle name="Normal 2 5 4 62" xfId="22375"/>
    <cellStyle name="Normal 2 5 4 63" xfId="22376"/>
    <cellStyle name="Normal 2 5 4 64" xfId="22377"/>
    <cellStyle name="Normal 2 5 4 65" xfId="22378"/>
    <cellStyle name="Normal 2 5 4 66" xfId="22379"/>
    <cellStyle name="Normal 2 5 4 67" xfId="22380"/>
    <cellStyle name="Normal 2 5 4 68" xfId="22381"/>
    <cellStyle name="Normal 2 5 4 69" xfId="22382"/>
    <cellStyle name="Normal 2 5 4 7" xfId="4296"/>
    <cellStyle name="Normal 2 5 4 70" xfId="22383"/>
    <cellStyle name="Normal 2 5 4 71" xfId="22384"/>
    <cellStyle name="Normal 2 5 4 72" xfId="22385"/>
    <cellStyle name="Normal 2 5 4 73" xfId="22386"/>
    <cellStyle name="Normal 2 5 4 74" xfId="22387"/>
    <cellStyle name="Normal 2 5 4 75" xfId="22388"/>
    <cellStyle name="Normal 2 5 4 76" xfId="22389"/>
    <cellStyle name="Normal 2 5 4 77" xfId="22390"/>
    <cellStyle name="Normal 2 5 4 78" xfId="22391"/>
    <cellStyle name="Normal 2 5 4 79" xfId="22392"/>
    <cellStyle name="Normal 2 5 4 8" xfId="4297"/>
    <cellStyle name="Normal 2 5 4 80" xfId="22393"/>
    <cellStyle name="Normal 2 5 4 81" xfId="22394"/>
    <cellStyle name="Normal 2 5 4 82" xfId="22395"/>
    <cellStyle name="Normal 2 5 4 9" xfId="4298"/>
    <cellStyle name="Normal 2 5 40" xfId="22396"/>
    <cellStyle name="Normal 2 5 41" xfId="22397"/>
    <cellStyle name="Normal 2 5 42" xfId="22398"/>
    <cellStyle name="Normal 2 5 43" xfId="22399"/>
    <cellStyle name="Normal 2 5 44" xfId="22400"/>
    <cellStyle name="Normal 2 5 45" xfId="22401"/>
    <cellStyle name="Normal 2 5 46" xfId="22402"/>
    <cellStyle name="Normal 2 5 47" xfId="22403"/>
    <cellStyle name="Normal 2 5 48" xfId="22404"/>
    <cellStyle name="Normal 2 5 49" xfId="22405"/>
    <cellStyle name="Normal 2 5 5" xfId="1112"/>
    <cellStyle name="Normal 2 5 5 10" xfId="4299"/>
    <cellStyle name="Normal 2 5 5 11" xfId="4300"/>
    <cellStyle name="Normal 2 5 5 12" xfId="4301"/>
    <cellStyle name="Normal 2 5 5 13" xfId="4302"/>
    <cellStyle name="Normal 2 5 5 14" xfId="4303"/>
    <cellStyle name="Normal 2 5 5 2" xfId="1113"/>
    <cellStyle name="Normal 2 5 5 2 10" xfId="4304"/>
    <cellStyle name="Normal 2 5 5 2 11" xfId="4305"/>
    <cellStyle name="Normal 2 5 5 2 12" xfId="4306"/>
    <cellStyle name="Normal 2 5 5 2 13" xfId="4307"/>
    <cellStyle name="Normal 2 5 5 2 2" xfId="4308"/>
    <cellStyle name="Normal 2 5 5 2 3" xfId="4309"/>
    <cellStyle name="Normal 2 5 5 2 4" xfId="4310"/>
    <cellStyle name="Normal 2 5 5 2 5" xfId="4311"/>
    <cellStyle name="Normal 2 5 5 2 6" xfId="4312"/>
    <cellStyle name="Normal 2 5 5 2 7" xfId="4313"/>
    <cellStyle name="Normal 2 5 5 2 8" xfId="4314"/>
    <cellStyle name="Normal 2 5 5 2 9" xfId="4315"/>
    <cellStyle name="Normal 2 5 5 3" xfId="4316"/>
    <cellStyle name="Normal 2 5 5 4" xfId="4317"/>
    <cellStyle name="Normal 2 5 5 5" xfId="4318"/>
    <cellStyle name="Normal 2 5 5 6" xfId="4319"/>
    <cellStyle name="Normal 2 5 5 7" xfId="4320"/>
    <cellStyle name="Normal 2 5 5 8" xfId="4321"/>
    <cellStyle name="Normal 2 5 5 9" xfId="4322"/>
    <cellStyle name="Normal 2 5 50" xfId="22406"/>
    <cellStyle name="Normal 2 5 51" xfId="22407"/>
    <cellStyle name="Normal 2 5 52" xfId="22408"/>
    <cellStyle name="Normal 2 5 53" xfId="22409"/>
    <cellStyle name="Normal 2 5 54" xfId="22410"/>
    <cellStyle name="Normal 2 5 55" xfId="22411"/>
    <cellStyle name="Normal 2 5 56" xfId="22412"/>
    <cellStyle name="Normal 2 5 57" xfId="22413"/>
    <cellStyle name="Normal 2 5 58" xfId="22414"/>
    <cellStyle name="Normal 2 5 59" xfId="22415"/>
    <cellStyle name="Normal 2 5 6" xfId="1114"/>
    <cellStyle name="Normal 2 5 6 10" xfId="4323"/>
    <cellStyle name="Normal 2 5 6 11" xfId="4324"/>
    <cellStyle name="Normal 2 5 6 12" xfId="4325"/>
    <cellStyle name="Normal 2 5 6 13" xfId="4326"/>
    <cellStyle name="Normal 2 5 6 14" xfId="4327"/>
    <cellStyle name="Normal 2 5 6 2" xfId="1115"/>
    <cellStyle name="Normal 2 5 6 2 10" xfId="4328"/>
    <cellStyle name="Normal 2 5 6 2 11" xfId="4329"/>
    <cellStyle name="Normal 2 5 6 2 12" xfId="4330"/>
    <cellStyle name="Normal 2 5 6 2 13" xfId="4331"/>
    <cellStyle name="Normal 2 5 6 2 2" xfId="4332"/>
    <cellStyle name="Normal 2 5 6 2 3" xfId="4333"/>
    <cellStyle name="Normal 2 5 6 2 4" xfId="4334"/>
    <cellStyle name="Normal 2 5 6 2 5" xfId="4335"/>
    <cellStyle name="Normal 2 5 6 2 6" xfId="4336"/>
    <cellStyle name="Normal 2 5 6 2 7" xfId="4337"/>
    <cellStyle name="Normal 2 5 6 2 8" xfId="4338"/>
    <cellStyle name="Normal 2 5 6 2 9" xfId="4339"/>
    <cellStyle name="Normal 2 5 6 3" xfId="4340"/>
    <cellStyle name="Normal 2 5 6 4" xfId="4341"/>
    <cellStyle name="Normal 2 5 6 5" xfId="4342"/>
    <cellStyle name="Normal 2 5 6 6" xfId="4343"/>
    <cellStyle name="Normal 2 5 6 7" xfId="4344"/>
    <cellStyle name="Normal 2 5 6 8" xfId="4345"/>
    <cellStyle name="Normal 2 5 6 9" xfId="4346"/>
    <cellStyle name="Normal 2 5 60" xfId="22416"/>
    <cellStyle name="Normal 2 5 61" xfId="22417"/>
    <cellStyle name="Normal 2 5 62" xfId="22418"/>
    <cellStyle name="Normal 2 5 63" xfId="22419"/>
    <cellStyle name="Normal 2 5 64" xfId="22420"/>
    <cellStyle name="Normal 2 5 65" xfId="22421"/>
    <cellStyle name="Normal 2 5 66" xfId="22422"/>
    <cellStyle name="Normal 2 5 67" xfId="22423"/>
    <cellStyle name="Normal 2 5 68" xfId="22424"/>
    <cellStyle name="Normal 2 5 69" xfId="22425"/>
    <cellStyle name="Normal 2 5 7" xfId="1116"/>
    <cellStyle name="Normal 2 5 7 10" xfId="4347"/>
    <cellStyle name="Normal 2 5 7 11" xfId="4348"/>
    <cellStyle name="Normal 2 5 7 12" xfId="4349"/>
    <cellStyle name="Normal 2 5 7 13" xfId="4350"/>
    <cellStyle name="Normal 2 5 7 14" xfId="22426"/>
    <cellStyle name="Normal 2 5 7 15" xfId="22427"/>
    <cellStyle name="Normal 2 5 7 16" xfId="22428"/>
    <cellStyle name="Normal 2 5 7 17" xfId="22429"/>
    <cellStyle name="Normal 2 5 7 2" xfId="4351"/>
    <cellStyle name="Normal 2 5 7 3" xfId="4352"/>
    <cellStyle name="Normal 2 5 7 4" xfId="4353"/>
    <cellStyle name="Normal 2 5 7 5" xfId="4354"/>
    <cellStyle name="Normal 2 5 7 6" xfId="4355"/>
    <cellStyle name="Normal 2 5 7 7" xfId="4356"/>
    <cellStyle name="Normal 2 5 7 8" xfId="4357"/>
    <cellStyle name="Normal 2 5 7 9" xfId="4358"/>
    <cellStyle name="Normal 2 5 70" xfId="22430"/>
    <cellStyle name="Normal 2 5 71" xfId="22431"/>
    <cellStyle name="Normal 2 5 72" xfId="22432"/>
    <cellStyle name="Normal 2 5 73" xfId="22433"/>
    <cellStyle name="Normal 2 5 74" xfId="22434"/>
    <cellStyle name="Normal 2 5 75" xfId="22435"/>
    <cellStyle name="Normal 2 5 76" xfId="22436"/>
    <cellStyle name="Normal 2 5 77" xfId="22437"/>
    <cellStyle name="Normal 2 5 78" xfId="22438"/>
    <cellStyle name="Normal 2 5 79" xfId="22439"/>
    <cellStyle name="Normal 2 5 8" xfId="328"/>
    <cellStyle name="Normal 2 5 8 2" xfId="15719"/>
    <cellStyle name="Normal 2 5 8 2 2" xfId="41853"/>
    <cellStyle name="Normal 2 5 8 2 2 2" xfId="41930"/>
    <cellStyle name="Normal 2 5 8 2 2 3" xfId="41988"/>
    <cellStyle name="Normal 2 5 8 2 2 3 2" xfId="42022"/>
    <cellStyle name="Normal 2 5 8 3" xfId="41928"/>
    <cellStyle name="Normal 2 5 80" xfId="22440"/>
    <cellStyle name="Normal 2 5 81" xfId="22441"/>
    <cellStyle name="Normal 2 5 82" xfId="22442"/>
    <cellStyle name="Normal 2 5 83" xfId="22443"/>
    <cellStyle name="Normal 2 5 84" xfId="22444"/>
    <cellStyle name="Normal 2 5 85" xfId="22445"/>
    <cellStyle name="Normal 2 5 86" xfId="22446"/>
    <cellStyle name="Normal 2 5 87" xfId="22447"/>
    <cellStyle name="Normal 2 5 88" xfId="41900"/>
    <cellStyle name="Normal 2 5 9" xfId="4359"/>
    <cellStyle name="Normal 2 5 9 2" xfId="15717"/>
    <cellStyle name="Normal 2 5 9 2 2" xfId="17258"/>
    <cellStyle name="Normal 2 5 9 2 2 2" xfId="41931"/>
    <cellStyle name="Normal 2 5 9 2 2 3" xfId="41986"/>
    <cellStyle name="Normal 2 5 9 2 2 3 2" xfId="42020"/>
    <cellStyle name="Normal 2 5_1.3s Accounting C Costs Scots" xfId="1117"/>
    <cellStyle name="Normal 2 50" xfId="1118"/>
    <cellStyle name="Normal 2 51" xfId="1119"/>
    <cellStyle name="Normal 2 52" xfId="1120"/>
    <cellStyle name="Normal 2 53" xfId="324"/>
    <cellStyle name="Normal 2 53 2" xfId="4360"/>
    <cellStyle name="Normal 2 53 3" xfId="4361"/>
    <cellStyle name="Normal 2 54" xfId="1121"/>
    <cellStyle name="Normal 2 54 10" xfId="22448"/>
    <cellStyle name="Normal 2 54 11" xfId="22449"/>
    <cellStyle name="Normal 2 54 12" xfId="22450"/>
    <cellStyle name="Normal 2 54 13" xfId="22451"/>
    <cellStyle name="Normal 2 54 14" xfId="22452"/>
    <cellStyle name="Normal 2 54 15" xfId="22453"/>
    <cellStyle name="Normal 2 54 16" xfId="22454"/>
    <cellStyle name="Normal 2 54 17" xfId="22455"/>
    <cellStyle name="Normal 2 54 2" xfId="22456"/>
    <cellStyle name="Normal 2 54 3" xfId="22457"/>
    <cellStyle name="Normal 2 54 4" xfId="22458"/>
    <cellStyle name="Normal 2 54 5" xfId="22459"/>
    <cellStyle name="Normal 2 54 6" xfId="22460"/>
    <cellStyle name="Normal 2 54 7" xfId="22461"/>
    <cellStyle name="Normal 2 54 8" xfId="22462"/>
    <cellStyle name="Normal 2 54 9" xfId="22463"/>
    <cellStyle name="Normal 2 55" xfId="4362"/>
    <cellStyle name="Normal 2 55 10" xfId="22464"/>
    <cellStyle name="Normal 2 55 11" xfId="22465"/>
    <cellStyle name="Normal 2 55 12" xfId="22466"/>
    <cellStyle name="Normal 2 55 13" xfId="22467"/>
    <cellStyle name="Normal 2 55 14" xfId="22468"/>
    <cellStyle name="Normal 2 55 15" xfId="22469"/>
    <cellStyle name="Normal 2 55 16" xfId="22470"/>
    <cellStyle name="Normal 2 55 17" xfId="22471"/>
    <cellStyle name="Normal 2 55 2" xfId="22472"/>
    <cellStyle name="Normal 2 55 3" xfId="22473"/>
    <cellStyle name="Normal 2 55 4" xfId="22474"/>
    <cellStyle name="Normal 2 55 5" xfId="22475"/>
    <cellStyle name="Normal 2 55 6" xfId="22476"/>
    <cellStyle name="Normal 2 55 7" xfId="22477"/>
    <cellStyle name="Normal 2 55 8" xfId="22478"/>
    <cellStyle name="Normal 2 55 9" xfId="22479"/>
    <cellStyle name="Normal 2 56" xfId="4363"/>
    <cellStyle name="Normal 2 57" xfId="4364"/>
    <cellStyle name="Normal 2 58" xfId="4365"/>
    <cellStyle name="Normal 2 59" xfId="4366"/>
    <cellStyle name="Normal 2 6" xfId="61"/>
    <cellStyle name="Normal 2 6 10" xfId="22480"/>
    <cellStyle name="Normal 2 6 11" xfId="22481"/>
    <cellStyle name="Normal 2 6 12" xfId="22482"/>
    <cellStyle name="Normal 2 6 13" xfId="22483"/>
    <cellStyle name="Normal 2 6 14" xfId="22484"/>
    <cellStyle name="Normal 2 6 15" xfId="22485"/>
    <cellStyle name="Normal 2 6 16" xfId="22486"/>
    <cellStyle name="Normal 2 6 17" xfId="22487"/>
    <cellStyle name="Normal 2 6 18" xfId="22488"/>
    <cellStyle name="Normal 2 6 19" xfId="22489"/>
    <cellStyle name="Normal 2 6 2" xfId="236"/>
    <cellStyle name="Normal 2 6 20" xfId="22490"/>
    <cellStyle name="Normal 2 6 21" xfId="22491"/>
    <cellStyle name="Normal 2 6 22" xfId="22492"/>
    <cellStyle name="Normal 2 6 23" xfId="22493"/>
    <cellStyle name="Normal 2 6 24" xfId="22494"/>
    <cellStyle name="Normal 2 6 25" xfId="22495"/>
    <cellStyle name="Normal 2 6 26" xfId="22496"/>
    <cellStyle name="Normal 2 6 27" xfId="22497"/>
    <cellStyle name="Normal 2 6 28" xfId="22498"/>
    <cellStyle name="Normal 2 6 29" xfId="22499"/>
    <cellStyle name="Normal 2 6 3" xfId="22500"/>
    <cellStyle name="Normal 2 6 3 10" xfId="22501"/>
    <cellStyle name="Normal 2 6 3 11" xfId="22502"/>
    <cellStyle name="Normal 2 6 3 12" xfId="22503"/>
    <cellStyle name="Normal 2 6 3 13" xfId="22504"/>
    <cellStyle name="Normal 2 6 3 14" xfId="22505"/>
    <cellStyle name="Normal 2 6 3 15" xfId="22506"/>
    <cellStyle name="Normal 2 6 3 16" xfId="22507"/>
    <cellStyle name="Normal 2 6 3 17" xfId="22508"/>
    <cellStyle name="Normal 2 6 3 2" xfId="22509"/>
    <cellStyle name="Normal 2 6 3 3" xfId="22510"/>
    <cellStyle name="Normal 2 6 3 4" xfId="22511"/>
    <cellStyle name="Normal 2 6 3 5" xfId="22512"/>
    <cellStyle name="Normal 2 6 3 6" xfId="22513"/>
    <cellStyle name="Normal 2 6 3 7" xfId="22514"/>
    <cellStyle name="Normal 2 6 3 8" xfId="22515"/>
    <cellStyle name="Normal 2 6 3 9" xfId="22516"/>
    <cellStyle name="Normal 2 6 30" xfId="22517"/>
    <cellStyle name="Normal 2 6 31" xfId="22518"/>
    <cellStyle name="Normal 2 6 32" xfId="22519"/>
    <cellStyle name="Normal 2 6 33" xfId="22520"/>
    <cellStyle name="Normal 2 6 34" xfId="22521"/>
    <cellStyle name="Normal 2 6 35" xfId="22522"/>
    <cellStyle name="Normal 2 6 36" xfId="22523"/>
    <cellStyle name="Normal 2 6 37" xfId="22524"/>
    <cellStyle name="Normal 2 6 38" xfId="22525"/>
    <cellStyle name="Normal 2 6 39" xfId="22526"/>
    <cellStyle name="Normal 2 6 4" xfId="22527"/>
    <cellStyle name="Normal 2 6 4 10" xfId="22528"/>
    <cellStyle name="Normal 2 6 4 11" xfId="22529"/>
    <cellStyle name="Normal 2 6 4 12" xfId="22530"/>
    <cellStyle name="Normal 2 6 4 13" xfId="22531"/>
    <cellStyle name="Normal 2 6 4 14" xfId="22532"/>
    <cellStyle name="Normal 2 6 4 15" xfId="22533"/>
    <cellStyle name="Normal 2 6 4 16" xfId="22534"/>
    <cellStyle name="Normal 2 6 4 17" xfId="22535"/>
    <cellStyle name="Normal 2 6 4 2" xfId="22536"/>
    <cellStyle name="Normal 2 6 4 3" xfId="22537"/>
    <cellStyle name="Normal 2 6 4 4" xfId="22538"/>
    <cellStyle name="Normal 2 6 4 5" xfId="22539"/>
    <cellStyle name="Normal 2 6 4 6" xfId="22540"/>
    <cellStyle name="Normal 2 6 4 7" xfId="22541"/>
    <cellStyle name="Normal 2 6 4 8" xfId="22542"/>
    <cellStyle name="Normal 2 6 4 9" xfId="22543"/>
    <cellStyle name="Normal 2 6 40" xfId="22544"/>
    <cellStyle name="Normal 2 6 41" xfId="22545"/>
    <cellStyle name="Normal 2 6 42" xfId="22546"/>
    <cellStyle name="Normal 2 6 43" xfId="22547"/>
    <cellStyle name="Normal 2 6 44" xfId="22548"/>
    <cellStyle name="Normal 2 6 45" xfId="22549"/>
    <cellStyle name="Normal 2 6 46" xfId="22550"/>
    <cellStyle name="Normal 2 6 47" xfId="22551"/>
    <cellStyle name="Normal 2 6 48" xfId="22552"/>
    <cellStyle name="Normal 2 6 49" xfId="22553"/>
    <cellStyle name="Normal 2 6 5" xfId="22554"/>
    <cellStyle name="Normal 2 6 50" xfId="22555"/>
    <cellStyle name="Normal 2 6 51" xfId="22556"/>
    <cellStyle name="Normal 2 6 52" xfId="22557"/>
    <cellStyle name="Normal 2 6 53" xfId="22558"/>
    <cellStyle name="Normal 2 6 54" xfId="22559"/>
    <cellStyle name="Normal 2 6 55" xfId="22560"/>
    <cellStyle name="Normal 2 6 56" xfId="22561"/>
    <cellStyle name="Normal 2 6 57" xfId="22562"/>
    <cellStyle name="Normal 2 6 58" xfId="22563"/>
    <cellStyle name="Normal 2 6 59" xfId="22564"/>
    <cellStyle name="Normal 2 6 6" xfId="22565"/>
    <cellStyle name="Normal 2 6 60" xfId="22566"/>
    <cellStyle name="Normal 2 6 61" xfId="22567"/>
    <cellStyle name="Normal 2 6 62" xfId="22568"/>
    <cellStyle name="Normal 2 6 63" xfId="22569"/>
    <cellStyle name="Normal 2 6 64" xfId="22570"/>
    <cellStyle name="Normal 2 6 65" xfId="22571"/>
    <cellStyle name="Normal 2 6 66" xfId="22572"/>
    <cellStyle name="Normal 2 6 67" xfId="22573"/>
    <cellStyle name="Normal 2 6 68" xfId="22574"/>
    <cellStyle name="Normal 2 6 69" xfId="22575"/>
    <cellStyle name="Normal 2 6 7" xfId="22576"/>
    <cellStyle name="Normal 2 6 70" xfId="22577"/>
    <cellStyle name="Normal 2 6 71" xfId="22578"/>
    <cellStyle name="Normal 2 6 72" xfId="22579"/>
    <cellStyle name="Normal 2 6 73" xfId="22580"/>
    <cellStyle name="Normal 2 6 74" xfId="22581"/>
    <cellStyle name="Normal 2 6 75" xfId="22582"/>
    <cellStyle name="Normal 2 6 76" xfId="22583"/>
    <cellStyle name="Normal 2 6 77" xfId="22584"/>
    <cellStyle name="Normal 2 6 78" xfId="22585"/>
    <cellStyle name="Normal 2 6 8" xfId="22586"/>
    <cellStyle name="Normal 2 6 9" xfId="22587"/>
    <cellStyle name="Normal 2 6_3.1.2 DB Pension Detail" xfId="1122"/>
    <cellStyle name="Normal 2 60" xfId="4367"/>
    <cellStyle name="Normal 2 61" xfId="4368"/>
    <cellStyle name="Normal 2 62" xfId="4369"/>
    <cellStyle name="Normal 2 63" xfId="4370"/>
    <cellStyle name="Normal 2 64" xfId="4371"/>
    <cellStyle name="Normal 2 65" xfId="4372"/>
    <cellStyle name="Normal 2 66" xfId="4373"/>
    <cellStyle name="Normal 2 67" xfId="4374"/>
    <cellStyle name="Normal 2 68" xfId="4375"/>
    <cellStyle name="Normal 2 69" xfId="15764"/>
    <cellStyle name="Normal 2 7" xfId="1123"/>
    <cellStyle name="Normal 2 7 10" xfId="22588"/>
    <cellStyle name="Normal 2 7 11" xfId="22589"/>
    <cellStyle name="Normal 2 7 12" xfId="22590"/>
    <cellStyle name="Normal 2 7 13" xfId="22591"/>
    <cellStyle name="Normal 2 7 14" xfId="22592"/>
    <cellStyle name="Normal 2 7 15" xfId="22593"/>
    <cellStyle name="Normal 2 7 16" xfId="22594"/>
    <cellStyle name="Normal 2 7 17" xfId="22595"/>
    <cellStyle name="Normal 2 7 18" xfId="22596"/>
    <cellStyle name="Normal 2 7 19" xfId="22597"/>
    <cellStyle name="Normal 2 7 2" xfId="17243"/>
    <cellStyle name="Normal 2 7 2 10" xfId="22598"/>
    <cellStyle name="Normal 2 7 2 11" xfId="22599"/>
    <cellStyle name="Normal 2 7 2 12" xfId="22600"/>
    <cellStyle name="Normal 2 7 2 13" xfId="22601"/>
    <cellStyle name="Normal 2 7 2 14" xfId="22602"/>
    <cellStyle name="Normal 2 7 2 15" xfId="22603"/>
    <cellStyle name="Normal 2 7 2 16" xfId="22604"/>
    <cellStyle name="Normal 2 7 2 17" xfId="22605"/>
    <cellStyle name="Normal 2 7 2 2" xfId="22606"/>
    <cellStyle name="Normal 2 7 2 3" xfId="22607"/>
    <cellStyle name="Normal 2 7 2 4" xfId="22608"/>
    <cellStyle name="Normal 2 7 2 5" xfId="22609"/>
    <cellStyle name="Normal 2 7 2 6" xfId="22610"/>
    <cellStyle name="Normal 2 7 2 7" xfId="22611"/>
    <cellStyle name="Normal 2 7 2 8" xfId="22612"/>
    <cellStyle name="Normal 2 7 2 9" xfId="22613"/>
    <cellStyle name="Normal 2 7 20" xfId="22614"/>
    <cellStyle name="Normal 2 7 21" xfId="22615"/>
    <cellStyle name="Normal 2 7 22" xfId="22616"/>
    <cellStyle name="Normal 2 7 23" xfId="22617"/>
    <cellStyle name="Normal 2 7 24" xfId="22618"/>
    <cellStyle name="Normal 2 7 25" xfId="22619"/>
    <cellStyle name="Normal 2 7 26" xfId="22620"/>
    <cellStyle name="Normal 2 7 27" xfId="22621"/>
    <cellStyle name="Normal 2 7 28" xfId="22622"/>
    <cellStyle name="Normal 2 7 29" xfId="22623"/>
    <cellStyle name="Normal 2 7 3" xfId="22624"/>
    <cellStyle name="Normal 2 7 3 10" xfId="22625"/>
    <cellStyle name="Normal 2 7 3 11" xfId="22626"/>
    <cellStyle name="Normal 2 7 3 12" xfId="22627"/>
    <cellStyle name="Normal 2 7 3 13" xfId="22628"/>
    <cellStyle name="Normal 2 7 3 14" xfId="22629"/>
    <cellStyle name="Normal 2 7 3 15" xfId="22630"/>
    <cellStyle name="Normal 2 7 3 16" xfId="22631"/>
    <cellStyle name="Normal 2 7 3 17" xfId="22632"/>
    <cellStyle name="Normal 2 7 3 2" xfId="22633"/>
    <cellStyle name="Normal 2 7 3 3" xfId="22634"/>
    <cellStyle name="Normal 2 7 3 4" xfId="22635"/>
    <cellStyle name="Normal 2 7 3 5" xfId="22636"/>
    <cellStyle name="Normal 2 7 3 6" xfId="22637"/>
    <cellStyle name="Normal 2 7 3 7" xfId="22638"/>
    <cellStyle name="Normal 2 7 3 8" xfId="22639"/>
    <cellStyle name="Normal 2 7 3 9" xfId="22640"/>
    <cellStyle name="Normal 2 7 30" xfId="22641"/>
    <cellStyle name="Normal 2 7 31" xfId="22642"/>
    <cellStyle name="Normal 2 7 32" xfId="22643"/>
    <cellStyle name="Normal 2 7 33" xfId="22644"/>
    <cellStyle name="Normal 2 7 34" xfId="22645"/>
    <cellStyle name="Normal 2 7 35" xfId="22646"/>
    <cellStyle name="Normal 2 7 36" xfId="22647"/>
    <cellStyle name="Normal 2 7 37" xfId="22648"/>
    <cellStyle name="Normal 2 7 38" xfId="22649"/>
    <cellStyle name="Normal 2 7 39" xfId="22650"/>
    <cellStyle name="Normal 2 7 4" xfId="22651"/>
    <cellStyle name="Normal 2 7 40" xfId="22652"/>
    <cellStyle name="Normal 2 7 41" xfId="22653"/>
    <cellStyle name="Normal 2 7 42" xfId="22654"/>
    <cellStyle name="Normal 2 7 43" xfId="22655"/>
    <cellStyle name="Normal 2 7 44" xfId="22656"/>
    <cellStyle name="Normal 2 7 45" xfId="22657"/>
    <cellStyle name="Normal 2 7 46" xfId="22658"/>
    <cellStyle name="Normal 2 7 47" xfId="22659"/>
    <cellStyle name="Normal 2 7 48" xfId="22660"/>
    <cellStyle name="Normal 2 7 49" xfId="22661"/>
    <cellStyle name="Normal 2 7 5" xfId="22662"/>
    <cellStyle name="Normal 2 7 50" xfId="22663"/>
    <cellStyle name="Normal 2 7 51" xfId="22664"/>
    <cellStyle name="Normal 2 7 52" xfId="22665"/>
    <cellStyle name="Normal 2 7 53" xfId="22666"/>
    <cellStyle name="Normal 2 7 54" xfId="22667"/>
    <cellStyle name="Normal 2 7 55" xfId="22668"/>
    <cellStyle name="Normal 2 7 56" xfId="22669"/>
    <cellStyle name="Normal 2 7 57" xfId="22670"/>
    <cellStyle name="Normal 2 7 58" xfId="22671"/>
    <cellStyle name="Normal 2 7 59" xfId="22672"/>
    <cellStyle name="Normal 2 7 6" xfId="22673"/>
    <cellStyle name="Normal 2 7 60" xfId="22674"/>
    <cellStyle name="Normal 2 7 61" xfId="22675"/>
    <cellStyle name="Normal 2 7 62" xfId="22676"/>
    <cellStyle name="Normal 2 7 63" xfId="22677"/>
    <cellStyle name="Normal 2 7 64" xfId="22678"/>
    <cellStyle name="Normal 2 7 65" xfId="22679"/>
    <cellStyle name="Normal 2 7 66" xfId="22680"/>
    <cellStyle name="Normal 2 7 67" xfId="22681"/>
    <cellStyle name="Normal 2 7 68" xfId="22682"/>
    <cellStyle name="Normal 2 7 69" xfId="22683"/>
    <cellStyle name="Normal 2 7 7" xfId="22684"/>
    <cellStyle name="Normal 2 7 70" xfId="22685"/>
    <cellStyle name="Normal 2 7 71" xfId="22686"/>
    <cellStyle name="Normal 2 7 72" xfId="22687"/>
    <cellStyle name="Normal 2 7 73" xfId="22688"/>
    <cellStyle name="Normal 2 7 74" xfId="22689"/>
    <cellStyle name="Normal 2 7 75" xfId="22690"/>
    <cellStyle name="Normal 2 7 76" xfId="22691"/>
    <cellStyle name="Normal 2 7 77" xfId="22692"/>
    <cellStyle name="Normal 2 7 78" xfId="22693"/>
    <cellStyle name="Normal 2 7 8" xfId="22694"/>
    <cellStyle name="Normal 2 7 9" xfId="22695"/>
    <cellStyle name="Normal 2 70" xfId="22696"/>
    <cellStyle name="Normal 2 70 2" xfId="41912"/>
    <cellStyle name="Normal 2 71" xfId="22697"/>
    <cellStyle name="Normal 2 72" xfId="22698"/>
    <cellStyle name="Normal 2 73" xfId="22699"/>
    <cellStyle name="Normal 2 74" xfId="22700"/>
    <cellStyle name="Normal 2 75" xfId="22701"/>
    <cellStyle name="Normal 2 76" xfId="22702"/>
    <cellStyle name="Normal 2 77" xfId="22703"/>
    <cellStyle name="Normal 2 78" xfId="22704"/>
    <cellStyle name="Normal 2 79" xfId="22705"/>
    <cellStyle name="Normal 2 8" xfId="1124"/>
    <cellStyle name="Normal 2 8 10" xfId="22706"/>
    <cellStyle name="Normal 2 8 11" xfId="22707"/>
    <cellStyle name="Normal 2 8 12" xfId="22708"/>
    <cellStyle name="Normal 2 8 13" xfId="22709"/>
    <cellStyle name="Normal 2 8 14" xfId="22710"/>
    <cellStyle name="Normal 2 8 15" xfId="22711"/>
    <cellStyle name="Normal 2 8 16" xfId="22712"/>
    <cellStyle name="Normal 2 8 17" xfId="22713"/>
    <cellStyle name="Normal 2 8 18" xfId="22714"/>
    <cellStyle name="Normal 2 8 19" xfId="22715"/>
    <cellStyle name="Normal 2 8 2" xfId="22716"/>
    <cellStyle name="Normal 2 8 2 10" xfId="22717"/>
    <cellStyle name="Normal 2 8 2 11" xfId="22718"/>
    <cellStyle name="Normal 2 8 2 12" xfId="22719"/>
    <cellStyle name="Normal 2 8 2 13" xfId="22720"/>
    <cellStyle name="Normal 2 8 2 14" xfId="22721"/>
    <cellStyle name="Normal 2 8 2 15" xfId="22722"/>
    <cellStyle name="Normal 2 8 2 16" xfId="22723"/>
    <cellStyle name="Normal 2 8 2 17" xfId="22724"/>
    <cellStyle name="Normal 2 8 2 2" xfId="22725"/>
    <cellStyle name="Normal 2 8 2 3" xfId="22726"/>
    <cellStyle name="Normal 2 8 2 4" xfId="22727"/>
    <cellStyle name="Normal 2 8 2 5" xfId="22728"/>
    <cellStyle name="Normal 2 8 2 6" xfId="22729"/>
    <cellStyle name="Normal 2 8 2 7" xfId="22730"/>
    <cellStyle name="Normal 2 8 2 8" xfId="22731"/>
    <cellStyle name="Normal 2 8 2 9" xfId="22732"/>
    <cellStyle name="Normal 2 8 20" xfId="22733"/>
    <cellStyle name="Normal 2 8 21" xfId="22734"/>
    <cellStyle name="Normal 2 8 22" xfId="22735"/>
    <cellStyle name="Normal 2 8 23" xfId="22736"/>
    <cellStyle name="Normal 2 8 24" xfId="22737"/>
    <cellStyle name="Normal 2 8 25" xfId="22738"/>
    <cellStyle name="Normal 2 8 26" xfId="22739"/>
    <cellStyle name="Normal 2 8 27" xfId="22740"/>
    <cellStyle name="Normal 2 8 28" xfId="22741"/>
    <cellStyle name="Normal 2 8 29" xfId="22742"/>
    <cellStyle name="Normal 2 8 3" xfId="22743"/>
    <cellStyle name="Normal 2 8 3 10" xfId="22744"/>
    <cellStyle name="Normal 2 8 3 11" xfId="22745"/>
    <cellStyle name="Normal 2 8 3 12" xfId="22746"/>
    <cellStyle name="Normal 2 8 3 13" xfId="22747"/>
    <cellStyle name="Normal 2 8 3 14" xfId="22748"/>
    <cellStyle name="Normal 2 8 3 15" xfId="22749"/>
    <cellStyle name="Normal 2 8 3 16" xfId="22750"/>
    <cellStyle name="Normal 2 8 3 17" xfId="22751"/>
    <cellStyle name="Normal 2 8 3 2" xfId="22752"/>
    <cellStyle name="Normal 2 8 3 3" xfId="22753"/>
    <cellStyle name="Normal 2 8 3 4" xfId="22754"/>
    <cellStyle name="Normal 2 8 3 5" xfId="22755"/>
    <cellStyle name="Normal 2 8 3 6" xfId="22756"/>
    <cellStyle name="Normal 2 8 3 7" xfId="22757"/>
    <cellStyle name="Normal 2 8 3 8" xfId="22758"/>
    <cellStyle name="Normal 2 8 3 9" xfId="22759"/>
    <cellStyle name="Normal 2 8 30" xfId="22760"/>
    <cellStyle name="Normal 2 8 31" xfId="22761"/>
    <cellStyle name="Normal 2 8 32" xfId="22762"/>
    <cellStyle name="Normal 2 8 33" xfId="22763"/>
    <cellStyle name="Normal 2 8 34" xfId="22764"/>
    <cellStyle name="Normal 2 8 35" xfId="22765"/>
    <cellStyle name="Normal 2 8 36" xfId="22766"/>
    <cellStyle name="Normal 2 8 37" xfId="22767"/>
    <cellStyle name="Normal 2 8 38" xfId="22768"/>
    <cellStyle name="Normal 2 8 39" xfId="22769"/>
    <cellStyle name="Normal 2 8 4" xfId="22770"/>
    <cellStyle name="Normal 2 8 40" xfId="22771"/>
    <cellStyle name="Normal 2 8 41" xfId="22772"/>
    <cellStyle name="Normal 2 8 42" xfId="22773"/>
    <cellStyle name="Normal 2 8 43" xfId="22774"/>
    <cellStyle name="Normal 2 8 44" xfId="22775"/>
    <cellStyle name="Normal 2 8 45" xfId="22776"/>
    <cellStyle name="Normal 2 8 46" xfId="22777"/>
    <cellStyle name="Normal 2 8 47" xfId="22778"/>
    <cellStyle name="Normal 2 8 48" xfId="22779"/>
    <cellStyle name="Normal 2 8 49" xfId="22780"/>
    <cellStyle name="Normal 2 8 5" xfId="22781"/>
    <cellStyle name="Normal 2 8 50" xfId="22782"/>
    <cellStyle name="Normal 2 8 51" xfId="22783"/>
    <cellStyle name="Normal 2 8 52" xfId="22784"/>
    <cellStyle name="Normal 2 8 53" xfId="22785"/>
    <cellStyle name="Normal 2 8 54" xfId="22786"/>
    <cellStyle name="Normal 2 8 55" xfId="22787"/>
    <cellStyle name="Normal 2 8 56" xfId="22788"/>
    <cellStyle name="Normal 2 8 57" xfId="22789"/>
    <cellStyle name="Normal 2 8 58" xfId="22790"/>
    <cellStyle name="Normal 2 8 59" xfId="22791"/>
    <cellStyle name="Normal 2 8 6" xfId="22792"/>
    <cellStyle name="Normal 2 8 60" xfId="22793"/>
    <cellStyle name="Normal 2 8 61" xfId="22794"/>
    <cellStyle name="Normal 2 8 62" xfId="22795"/>
    <cellStyle name="Normal 2 8 63" xfId="22796"/>
    <cellStyle name="Normal 2 8 64" xfId="22797"/>
    <cellStyle name="Normal 2 8 65" xfId="22798"/>
    <cellStyle name="Normal 2 8 66" xfId="22799"/>
    <cellStyle name="Normal 2 8 67" xfId="22800"/>
    <cellStyle name="Normal 2 8 68" xfId="22801"/>
    <cellStyle name="Normal 2 8 69" xfId="22802"/>
    <cellStyle name="Normal 2 8 7" xfId="22803"/>
    <cellStyle name="Normal 2 8 70" xfId="22804"/>
    <cellStyle name="Normal 2 8 71" xfId="22805"/>
    <cellStyle name="Normal 2 8 72" xfId="22806"/>
    <cellStyle name="Normal 2 8 73" xfId="22807"/>
    <cellStyle name="Normal 2 8 74" xfId="22808"/>
    <cellStyle name="Normal 2 8 75" xfId="22809"/>
    <cellStyle name="Normal 2 8 76" xfId="22810"/>
    <cellStyle name="Normal 2 8 77" xfId="22811"/>
    <cellStyle name="Normal 2 8 78" xfId="22812"/>
    <cellStyle name="Normal 2 8 8" xfId="22813"/>
    <cellStyle name="Normal 2 8 9" xfId="22814"/>
    <cellStyle name="Normal 2 80" xfId="22815"/>
    <cellStyle name="Normal 2 81" xfId="22816"/>
    <cellStyle name="Normal 2 82" xfId="22817"/>
    <cellStyle name="Normal 2 83" xfId="22818"/>
    <cellStyle name="Normal 2 84" xfId="22819"/>
    <cellStyle name="Normal 2 85" xfId="22820"/>
    <cellStyle name="Normal 2 86" xfId="22821"/>
    <cellStyle name="Normal 2 87" xfId="22822"/>
    <cellStyle name="Normal 2 88" xfId="22823"/>
    <cellStyle name="Normal 2 89" xfId="22824"/>
    <cellStyle name="Normal 2 9" xfId="1125"/>
    <cellStyle name="Normal 2 9 10" xfId="22825"/>
    <cellStyle name="Normal 2 9 11" xfId="22826"/>
    <cellStyle name="Normal 2 9 12" xfId="22827"/>
    <cellStyle name="Normal 2 9 13" xfId="22828"/>
    <cellStyle name="Normal 2 9 14" xfId="22829"/>
    <cellStyle name="Normal 2 9 15" xfId="22830"/>
    <cellStyle name="Normal 2 9 16" xfId="22831"/>
    <cellStyle name="Normal 2 9 17" xfId="22832"/>
    <cellStyle name="Normal 2 9 18" xfId="22833"/>
    <cellStyle name="Normal 2 9 19" xfId="22834"/>
    <cellStyle name="Normal 2 9 2" xfId="22835"/>
    <cellStyle name="Normal 2 9 2 10" xfId="22836"/>
    <cellStyle name="Normal 2 9 2 11" xfId="22837"/>
    <cellStyle name="Normal 2 9 2 12" xfId="22838"/>
    <cellStyle name="Normal 2 9 2 13" xfId="22839"/>
    <cellStyle name="Normal 2 9 2 14" xfId="22840"/>
    <cellStyle name="Normal 2 9 2 15" xfId="22841"/>
    <cellStyle name="Normal 2 9 2 16" xfId="22842"/>
    <cellStyle name="Normal 2 9 2 17" xfId="22843"/>
    <cellStyle name="Normal 2 9 2 2" xfId="22844"/>
    <cellStyle name="Normal 2 9 2 3" xfId="22845"/>
    <cellStyle name="Normal 2 9 2 4" xfId="22846"/>
    <cellStyle name="Normal 2 9 2 5" xfId="22847"/>
    <cellStyle name="Normal 2 9 2 6" xfId="22848"/>
    <cellStyle name="Normal 2 9 2 7" xfId="22849"/>
    <cellStyle name="Normal 2 9 2 8" xfId="22850"/>
    <cellStyle name="Normal 2 9 2 9" xfId="22851"/>
    <cellStyle name="Normal 2 9 20" xfId="22852"/>
    <cellStyle name="Normal 2 9 21" xfId="22853"/>
    <cellStyle name="Normal 2 9 22" xfId="22854"/>
    <cellStyle name="Normal 2 9 23" xfId="22855"/>
    <cellStyle name="Normal 2 9 24" xfId="22856"/>
    <cellStyle name="Normal 2 9 25" xfId="22857"/>
    <cellStyle name="Normal 2 9 26" xfId="22858"/>
    <cellStyle name="Normal 2 9 27" xfId="22859"/>
    <cellStyle name="Normal 2 9 28" xfId="22860"/>
    <cellStyle name="Normal 2 9 29" xfId="22861"/>
    <cellStyle name="Normal 2 9 3" xfId="22862"/>
    <cellStyle name="Normal 2 9 3 10" xfId="22863"/>
    <cellStyle name="Normal 2 9 3 11" xfId="22864"/>
    <cellStyle name="Normal 2 9 3 12" xfId="22865"/>
    <cellStyle name="Normal 2 9 3 13" xfId="22866"/>
    <cellStyle name="Normal 2 9 3 14" xfId="22867"/>
    <cellStyle name="Normal 2 9 3 15" xfId="22868"/>
    <cellStyle name="Normal 2 9 3 16" xfId="22869"/>
    <cellStyle name="Normal 2 9 3 17" xfId="22870"/>
    <cellStyle name="Normal 2 9 3 2" xfId="22871"/>
    <cellStyle name="Normal 2 9 3 3" xfId="22872"/>
    <cellStyle name="Normal 2 9 3 4" xfId="22873"/>
    <cellStyle name="Normal 2 9 3 5" xfId="22874"/>
    <cellStyle name="Normal 2 9 3 6" xfId="22875"/>
    <cellStyle name="Normal 2 9 3 7" xfId="22876"/>
    <cellStyle name="Normal 2 9 3 8" xfId="22877"/>
    <cellStyle name="Normal 2 9 3 9" xfId="22878"/>
    <cellStyle name="Normal 2 9 30" xfId="22879"/>
    <cellStyle name="Normal 2 9 31" xfId="22880"/>
    <cellStyle name="Normal 2 9 32" xfId="22881"/>
    <cellStyle name="Normal 2 9 33" xfId="22882"/>
    <cellStyle name="Normal 2 9 34" xfId="22883"/>
    <cellStyle name="Normal 2 9 35" xfId="22884"/>
    <cellStyle name="Normal 2 9 36" xfId="22885"/>
    <cellStyle name="Normal 2 9 37" xfId="22886"/>
    <cellStyle name="Normal 2 9 38" xfId="22887"/>
    <cellStyle name="Normal 2 9 39" xfId="22888"/>
    <cellStyle name="Normal 2 9 4" xfId="22889"/>
    <cellStyle name="Normal 2 9 40" xfId="22890"/>
    <cellStyle name="Normal 2 9 41" xfId="22891"/>
    <cellStyle name="Normal 2 9 42" xfId="22892"/>
    <cellStyle name="Normal 2 9 43" xfId="22893"/>
    <cellStyle name="Normal 2 9 44" xfId="22894"/>
    <cellStyle name="Normal 2 9 45" xfId="22895"/>
    <cellStyle name="Normal 2 9 46" xfId="22896"/>
    <cellStyle name="Normal 2 9 47" xfId="22897"/>
    <cellStyle name="Normal 2 9 48" xfId="22898"/>
    <cellStyle name="Normal 2 9 49" xfId="22899"/>
    <cellStyle name="Normal 2 9 5" xfId="22900"/>
    <cellStyle name="Normal 2 9 50" xfId="22901"/>
    <cellStyle name="Normal 2 9 51" xfId="22902"/>
    <cellStyle name="Normal 2 9 52" xfId="22903"/>
    <cellStyle name="Normal 2 9 53" xfId="22904"/>
    <cellStyle name="Normal 2 9 54" xfId="22905"/>
    <cellStyle name="Normal 2 9 55" xfId="22906"/>
    <cellStyle name="Normal 2 9 56" xfId="22907"/>
    <cellStyle name="Normal 2 9 57" xfId="22908"/>
    <cellStyle name="Normal 2 9 58" xfId="22909"/>
    <cellStyle name="Normal 2 9 59" xfId="22910"/>
    <cellStyle name="Normal 2 9 6" xfId="22911"/>
    <cellStyle name="Normal 2 9 60" xfId="22912"/>
    <cellStyle name="Normal 2 9 61" xfId="22913"/>
    <cellStyle name="Normal 2 9 62" xfId="22914"/>
    <cellStyle name="Normal 2 9 63" xfId="22915"/>
    <cellStyle name="Normal 2 9 64" xfId="22916"/>
    <cellStyle name="Normal 2 9 65" xfId="22917"/>
    <cellStyle name="Normal 2 9 66" xfId="22918"/>
    <cellStyle name="Normal 2 9 67" xfId="22919"/>
    <cellStyle name="Normal 2 9 68" xfId="22920"/>
    <cellStyle name="Normal 2 9 69" xfId="22921"/>
    <cellStyle name="Normal 2 9 7" xfId="22922"/>
    <cellStyle name="Normal 2 9 70" xfId="22923"/>
    <cellStyle name="Normal 2 9 71" xfId="22924"/>
    <cellStyle name="Normal 2 9 72" xfId="22925"/>
    <cellStyle name="Normal 2 9 73" xfId="22926"/>
    <cellStyle name="Normal 2 9 74" xfId="22927"/>
    <cellStyle name="Normal 2 9 75" xfId="22928"/>
    <cellStyle name="Normal 2 9 76" xfId="22929"/>
    <cellStyle name="Normal 2 9 77" xfId="22930"/>
    <cellStyle name="Normal 2 9 78" xfId="22931"/>
    <cellStyle name="Normal 2 9 8" xfId="22932"/>
    <cellStyle name="Normal 2 9 9" xfId="22933"/>
    <cellStyle name="Normal 2 90" xfId="22934"/>
    <cellStyle name="Normal 2 91" xfId="22935"/>
    <cellStyle name="Normal 2 92" xfId="22936"/>
    <cellStyle name="Normal 2 93" xfId="22937"/>
    <cellStyle name="Normal 2 94" xfId="22938"/>
    <cellStyle name="Normal 2 95" xfId="22939"/>
    <cellStyle name="Normal 2 96" xfId="22940"/>
    <cellStyle name="Normal 2 97" xfId="22941"/>
    <cellStyle name="Normal 2 98" xfId="22942"/>
    <cellStyle name="Normal 2 99" xfId="22943"/>
    <cellStyle name="Normal 2_1.3s Accounting C Costs Scots" xfId="1126"/>
    <cellStyle name="Normal 20" xfId="1127"/>
    <cellStyle name="Normal 20 10" xfId="4376"/>
    <cellStyle name="Normal 20 10 2" xfId="22944"/>
    <cellStyle name="Normal 20 11" xfId="4377"/>
    <cellStyle name="Normal 20 11 2" xfId="22945"/>
    <cellStyle name="Normal 20 12" xfId="4378"/>
    <cellStyle name="Normal 20 12 2" xfId="22946"/>
    <cellStyle name="Normal 20 13" xfId="4379"/>
    <cellStyle name="Normal 20 13 2" xfId="22947"/>
    <cellStyle name="Normal 20 14" xfId="22948"/>
    <cellStyle name="Normal 20 14 2" xfId="22949"/>
    <cellStyle name="Normal 20 15" xfId="22950"/>
    <cellStyle name="Normal 20 15 2" xfId="22951"/>
    <cellStyle name="Normal 20 16" xfId="22952"/>
    <cellStyle name="Normal 20 16 2" xfId="22953"/>
    <cellStyle name="Normal 20 17" xfId="22954"/>
    <cellStyle name="Normal 20 17 2" xfId="22955"/>
    <cellStyle name="Normal 20 18" xfId="22956"/>
    <cellStyle name="Normal 20 18 2" xfId="22957"/>
    <cellStyle name="Normal 20 19" xfId="22958"/>
    <cellStyle name="Normal 20 19 2" xfId="22959"/>
    <cellStyle name="Normal 20 2" xfId="4380"/>
    <cellStyle name="Normal 20 2 2" xfId="22960"/>
    <cellStyle name="Normal 20 20" xfId="22961"/>
    <cellStyle name="Normal 20 20 2" xfId="22962"/>
    <cellStyle name="Normal 20 21" xfId="22963"/>
    <cellStyle name="Normal 20 21 2" xfId="22964"/>
    <cellStyle name="Normal 20 22" xfId="22965"/>
    <cellStyle name="Normal 20 22 2" xfId="22966"/>
    <cellStyle name="Normal 20 23" xfId="22967"/>
    <cellStyle name="Normal 20 24" xfId="22968"/>
    <cellStyle name="Normal 20 25" xfId="22969"/>
    <cellStyle name="Normal 20 26" xfId="22970"/>
    <cellStyle name="Normal 20 27" xfId="22971"/>
    <cellStyle name="Normal 20 28" xfId="22972"/>
    <cellStyle name="Normal 20 29" xfId="22973"/>
    <cellStyle name="Normal 20 3" xfId="4381"/>
    <cellStyle name="Normal 20 3 2" xfId="22974"/>
    <cellStyle name="Normal 20 30" xfId="22975"/>
    <cellStyle name="Normal 20 31" xfId="22976"/>
    <cellStyle name="Normal 20 32" xfId="22977"/>
    <cellStyle name="Normal 20 33" xfId="22978"/>
    <cellStyle name="Normal 20 34" xfId="22979"/>
    <cellStyle name="Normal 20 35" xfId="22980"/>
    <cellStyle name="Normal 20 36" xfId="22981"/>
    <cellStyle name="Normal 20 37" xfId="22982"/>
    <cellStyle name="Normal 20 38" xfId="22983"/>
    <cellStyle name="Normal 20 39" xfId="22984"/>
    <cellStyle name="Normal 20 4" xfId="4382"/>
    <cellStyle name="Normal 20 4 2" xfId="22985"/>
    <cellStyle name="Normal 20 40" xfId="22986"/>
    <cellStyle name="Normal 20 41" xfId="22987"/>
    <cellStyle name="Normal 20 42" xfId="22988"/>
    <cellStyle name="Normal 20 43" xfId="22989"/>
    <cellStyle name="Normal 20 44" xfId="22990"/>
    <cellStyle name="Normal 20 45" xfId="22991"/>
    <cellStyle name="Normal 20 46" xfId="22992"/>
    <cellStyle name="Normal 20 47" xfId="22993"/>
    <cellStyle name="Normal 20 48" xfId="22994"/>
    <cellStyle name="Normal 20 49" xfId="22995"/>
    <cellStyle name="Normal 20 5" xfId="4383"/>
    <cellStyle name="Normal 20 5 2" xfId="22996"/>
    <cellStyle name="Normal 20 50" xfId="22997"/>
    <cellStyle name="Normal 20 51" xfId="22998"/>
    <cellStyle name="Normal 20 52" xfId="22999"/>
    <cellStyle name="Normal 20 53" xfId="23000"/>
    <cellStyle name="Normal 20 54" xfId="23001"/>
    <cellStyle name="Normal 20 55" xfId="23002"/>
    <cellStyle name="Normal 20 56" xfId="23003"/>
    <cellStyle name="Normal 20 57" xfId="23004"/>
    <cellStyle name="Normal 20 58" xfId="23005"/>
    <cellStyle name="Normal 20 59" xfId="23006"/>
    <cellStyle name="Normal 20 6" xfId="4384"/>
    <cellStyle name="Normal 20 6 2" xfId="23007"/>
    <cellStyle name="Normal 20 60" xfId="23008"/>
    <cellStyle name="Normal 20 61" xfId="23009"/>
    <cellStyle name="Normal 20 62" xfId="23010"/>
    <cellStyle name="Normal 20 63" xfId="23011"/>
    <cellStyle name="Normal 20 64" xfId="23012"/>
    <cellStyle name="Normal 20 65" xfId="23013"/>
    <cellStyle name="Normal 20 66" xfId="23014"/>
    <cellStyle name="Normal 20 67" xfId="23015"/>
    <cellStyle name="Normal 20 68" xfId="23016"/>
    <cellStyle name="Normal 20 69" xfId="23017"/>
    <cellStyle name="Normal 20 7" xfId="4385"/>
    <cellStyle name="Normal 20 7 2" xfId="23018"/>
    <cellStyle name="Normal 20 70" xfId="23019"/>
    <cellStyle name="Normal 20 8" xfId="4386"/>
    <cellStyle name="Normal 20 8 2" xfId="23020"/>
    <cellStyle name="Normal 20 9" xfId="4387"/>
    <cellStyle name="Normal 20 9 2" xfId="23021"/>
    <cellStyle name="Normal 21" xfId="1128"/>
    <cellStyle name="Normal 21 10" xfId="4388"/>
    <cellStyle name="Normal 21 10 2" xfId="23022"/>
    <cellStyle name="Normal 21 11" xfId="4389"/>
    <cellStyle name="Normal 21 11 2" xfId="23023"/>
    <cellStyle name="Normal 21 12" xfId="4390"/>
    <cellStyle name="Normal 21 12 2" xfId="23024"/>
    <cellStyle name="Normal 21 13" xfId="4391"/>
    <cellStyle name="Normal 21 13 2" xfId="23025"/>
    <cellStyle name="Normal 21 14" xfId="23026"/>
    <cellStyle name="Normal 21 14 2" xfId="23027"/>
    <cellStyle name="Normal 21 15" xfId="23028"/>
    <cellStyle name="Normal 21 15 2" xfId="23029"/>
    <cellStyle name="Normal 21 16" xfId="23030"/>
    <cellStyle name="Normal 21 16 2" xfId="23031"/>
    <cellStyle name="Normal 21 17" xfId="23032"/>
    <cellStyle name="Normal 21 17 2" xfId="23033"/>
    <cellStyle name="Normal 21 18" xfId="23034"/>
    <cellStyle name="Normal 21 18 2" xfId="23035"/>
    <cellStyle name="Normal 21 19" xfId="23036"/>
    <cellStyle name="Normal 21 19 2" xfId="23037"/>
    <cellStyle name="Normal 21 2" xfId="4392"/>
    <cellStyle name="Normal 21 2 2" xfId="23038"/>
    <cellStyle name="Normal 21 20" xfId="23039"/>
    <cellStyle name="Normal 21 20 2" xfId="23040"/>
    <cellStyle name="Normal 21 21" xfId="23041"/>
    <cellStyle name="Normal 21 21 2" xfId="23042"/>
    <cellStyle name="Normal 21 22" xfId="23043"/>
    <cellStyle name="Normal 21 22 2" xfId="23044"/>
    <cellStyle name="Normal 21 23" xfId="23045"/>
    <cellStyle name="Normal 21 24" xfId="23046"/>
    <cellStyle name="Normal 21 25" xfId="23047"/>
    <cellStyle name="Normal 21 26" xfId="23048"/>
    <cellStyle name="Normal 21 27" xfId="23049"/>
    <cellStyle name="Normal 21 28" xfId="23050"/>
    <cellStyle name="Normal 21 29" xfId="23051"/>
    <cellStyle name="Normal 21 3" xfId="4393"/>
    <cellStyle name="Normal 21 3 2" xfId="23052"/>
    <cellStyle name="Normal 21 30" xfId="23053"/>
    <cellStyle name="Normal 21 31" xfId="23054"/>
    <cellStyle name="Normal 21 32" xfId="23055"/>
    <cellStyle name="Normal 21 33" xfId="23056"/>
    <cellStyle name="Normal 21 34" xfId="23057"/>
    <cellStyle name="Normal 21 35" xfId="23058"/>
    <cellStyle name="Normal 21 36" xfId="23059"/>
    <cellStyle name="Normal 21 37" xfId="23060"/>
    <cellStyle name="Normal 21 38" xfId="23061"/>
    <cellStyle name="Normal 21 39" xfId="23062"/>
    <cellStyle name="Normal 21 4" xfId="4394"/>
    <cellStyle name="Normal 21 4 2" xfId="23063"/>
    <cellStyle name="Normal 21 40" xfId="23064"/>
    <cellStyle name="Normal 21 41" xfId="23065"/>
    <cellStyle name="Normal 21 42" xfId="23066"/>
    <cellStyle name="Normal 21 43" xfId="23067"/>
    <cellStyle name="Normal 21 44" xfId="23068"/>
    <cellStyle name="Normal 21 45" xfId="23069"/>
    <cellStyle name="Normal 21 46" xfId="23070"/>
    <cellStyle name="Normal 21 47" xfId="23071"/>
    <cellStyle name="Normal 21 48" xfId="23072"/>
    <cellStyle name="Normal 21 49" xfId="23073"/>
    <cellStyle name="Normal 21 5" xfId="4395"/>
    <cellStyle name="Normal 21 5 2" xfId="23074"/>
    <cellStyle name="Normal 21 50" xfId="23075"/>
    <cellStyle name="Normal 21 51" xfId="23076"/>
    <cellStyle name="Normal 21 52" xfId="23077"/>
    <cellStyle name="Normal 21 53" xfId="23078"/>
    <cellStyle name="Normal 21 54" xfId="23079"/>
    <cellStyle name="Normal 21 55" xfId="23080"/>
    <cellStyle name="Normal 21 56" xfId="23081"/>
    <cellStyle name="Normal 21 57" xfId="23082"/>
    <cellStyle name="Normal 21 58" xfId="23083"/>
    <cellStyle name="Normal 21 59" xfId="23084"/>
    <cellStyle name="Normal 21 6" xfId="4396"/>
    <cellStyle name="Normal 21 6 2" xfId="23085"/>
    <cellStyle name="Normal 21 60" xfId="23086"/>
    <cellStyle name="Normal 21 61" xfId="23087"/>
    <cellStyle name="Normal 21 62" xfId="23088"/>
    <cellStyle name="Normal 21 63" xfId="23089"/>
    <cellStyle name="Normal 21 64" xfId="23090"/>
    <cellStyle name="Normal 21 65" xfId="23091"/>
    <cellStyle name="Normal 21 66" xfId="23092"/>
    <cellStyle name="Normal 21 67" xfId="23093"/>
    <cellStyle name="Normal 21 68" xfId="23094"/>
    <cellStyle name="Normal 21 69" xfId="23095"/>
    <cellStyle name="Normal 21 7" xfId="4397"/>
    <cellStyle name="Normal 21 7 2" xfId="23096"/>
    <cellStyle name="Normal 21 70" xfId="23097"/>
    <cellStyle name="Normal 21 8" xfId="4398"/>
    <cellStyle name="Normal 21 8 2" xfId="23098"/>
    <cellStyle name="Normal 21 9" xfId="4399"/>
    <cellStyle name="Normal 21 9 2" xfId="23099"/>
    <cellStyle name="Normal 22" xfId="1129"/>
    <cellStyle name="Normal 22 10" xfId="4400"/>
    <cellStyle name="Normal 22 10 2" xfId="23100"/>
    <cellStyle name="Normal 22 11" xfId="4401"/>
    <cellStyle name="Normal 22 11 2" xfId="23101"/>
    <cellStyle name="Normal 22 12" xfId="4402"/>
    <cellStyle name="Normal 22 12 2" xfId="23102"/>
    <cellStyle name="Normal 22 13" xfId="4403"/>
    <cellStyle name="Normal 22 13 2" xfId="23103"/>
    <cellStyle name="Normal 22 14" xfId="23104"/>
    <cellStyle name="Normal 22 14 2" xfId="23105"/>
    <cellStyle name="Normal 22 15" xfId="23106"/>
    <cellStyle name="Normal 22 15 2" xfId="23107"/>
    <cellStyle name="Normal 22 16" xfId="23108"/>
    <cellStyle name="Normal 22 16 2" xfId="23109"/>
    <cellStyle name="Normal 22 17" xfId="23110"/>
    <cellStyle name="Normal 22 17 2" xfId="23111"/>
    <cellStyle name="Normal 22 18" xfId="23112"/>
    <cellStyle name="Normal 22 18 2" xfId="23113"/>
    <cellStyle name="Normal 22 19" xfId="23114"/>
    <cellStyle name="Normal 22 19 2" xfId="23115"/>
    <cellStyle name="Normal 22 2" xfId="4404"/>
    <cellStyle name="Normal 22 2 2" xfId="23116"/>
    <cellStyle name="Normal 22 20" xfId="23117"/>
    <cellStyle name="Normal 22 20 2" xfId="23118"/>
    <cellStyle name="Normal 22 21" xfId="23119"/>
    <cellStyle name="Normal 22 21 2" xfId="23120"/>
    <cellStyle name="Normal 22 22" xfId="23121"/>
    <cellStyle name="Normal 22 22 2" xfId="23122"/>
    <cellStyle name="Normal 22 23" xfId="23123"/>
    <cellStyle name="Normal 22 24" xfId="23124"/>
    <cellStyle name="Normal 22 25" xfId="23125"/>
    <cellStyle name="Normal 22 26" xfId="23126"/>
    <cellStyle name="Normal 22 27" xfId="23127"/>
    <cellStyle name="Normal 22 28" xfId="23128"/>
    <cellStyle name="Normal 22 29" xfId="23129"/>
    <cellStyle name="Normal 22 3" xfId="4405"/>
    <cellStyle name="Normal 22 3 2" xfId="23130"/>
    <cellStyle name="Normal 22 30" xfId="23131"/>
    <cellStyle name="Normal 22 31" xfId="23132"/>
    <cellStyle name="Normal 22 32" xfId="23133"/>
    <cellStyle name="Normal 22 33" xfId="23134"/>
    <cellStyle name="Normal 22 34" xfId="23135"/>
    <cellStyle name="Normal 22 35" xfId="23136"/>
    <cellStyle name="Normal 22 36" xfId="23137"/>
    <cellStyle name="Normal 22 37" xfId="23138"/>
    <cellStyle name="Normal 22 38" xfId="23139"/>
    <cellStyle name="Normal 22 39" xfId="23140"/>
    <cellStyle name="Normal 22 4" xfId="4406"/>
    <cellStyle name="Normal 22 4 2" xfId="23141"/>
    <cellStyle name="Normal 22 40" xfId="23142"/>
    <cellStyle name="Normal 22 41" xfId="23143"/>
    <cellStyle name="Normal 22 42" xfId="23144"/>
    <cellStyle name="Normal 22 43" xfId="23145"/>
    <cellStyle name="Normal 22 44" xfId="23146"/>
    <cellStyle name="Normal 22 45" xfId="23147"/>
    <cellStyle name="Normal 22 46" xfId="23148"/>
    <cellStyle name="Normal 22 47" xfId="23149"/>
    <cellStyle name="Normal 22 48" xfId="23150"/>
    <cellStyle name="Normal 22 49" xfId="23151"/>
    <cellStyle name="Normal 22 5" xfId="4407"/>
    <cellStyle name="Normal 22 5 2" xfId="23152"/>
    <cellStyle name="Normal 22 50" xfId="23153"/>
    <cellStyle name="Normal 22 51" xfId="23154"/>
    <cellStyle name="Normal 22 52" xfId="23155"/>
    <cellStyle name="Normal 22 53" xfId="23156"/>
    <cellStyle name="Normal 22 54" xfId="23157"/>
    <cellStyle name="Normal 22 55" xfId="23158"/>
    <cellStyle name="Normal 22 56" xfId="23159"/>
    <cellStyle name="Normal 22 57" xfId="23160"/>
    <cellStyle name="Normal 22 58" xfId="23161"/>
    <cellStyle name="Normal 22 59" xfId="23162"/>
    <cellStyle name="Normal 22 6" xfId="4408"/>
    <cellStyle name="Normal 22 6 2" xfId="23163"/>
    <cellStyle name="Normal 22 60" xfId="23164"/>
    <cellStyle name="Normal 22 61" xfId="23165"/>
    <cellStyle name="Normal 22 62" xfId="23166"/>
    <cellStyle name="Normal 22 63" xfId="23167"/>
    <cellStyle name="Normal 22 64" xfId="23168"/>
    <cellStyle name="Normal 22 65" xfId="23169"/>
    <cellStyle name="Normal 22 66" xfId="23170"/>
    <cellStyle name="Normal 22 67" xfId="23171"/>
    <cellStyle name="Normal 22 68" xfId="23172"/>
    <cellStyle name="Normal 22 69" xfId="23173"/>
    <cellStyle name="Normal 22 7" xfId="4409"/>
    <cellStyle name="Normal 22 7 2" xfId="23174"/>
    <cellStyle name="Normal 22 70" xfId="23175"/>
    <cellStyle name="Normal 22 8" xfId="4410"/>
    <cellStyle name="Normal 22 8 2" xfId="23176"/>
    <cellStyle name="Normal 22 9" xfId="4411"/>
    <cellStyle name="Normal 22 9 2" xfId="23177"/>
    <cellStyle name="Normal 23" xfId="1130"/>
    <cellStyle name="Normal 23 10" xfId="4412"/>
    <cellStyle name="Normal 23 10 2" xfId="23178"/>
    <cellStyle name="Normal 23 11" xfId="4413"/>
    <cellStyle name="Normal 23 11 2" xfId="23179"/>
    <cellStyle name="Normal 23 12" xfId="4414"/>
    <cellStyle name="Normal 23 12 2" xfId="23180"/>
    <cellStyle name="Normal 23 13" xfId="4415"/>
    <cellStyle name="Normal 23 13 2" xfId="23181"/>
    <cellStyle name="Normal 23 14" xfId="23182"/>
    <cellStyle name="Normal 23 14 2" xfId="23183"/>
    <cellStyle name="Normal 23 15" xfId="23184"/>
    <cellStyle name="Normal 23 15 2" xfId="23185"/>
    <cellStyle name="Normal 23 16" xfId="23186"/>
    <cellStyle name="Normal 23 16 2" xfId="23187"/>
    <cellStyle name="Normal 23 17" xfId="23188"/>
    <cellStyle name="Normal 23 17 2" xfId="23189"/>
    <cellStyle name="Normal 23 18" xfId="23190"/>
    <cellStyle name="Normal 23 18 2" xfId="23191"/>
    <cellStyle name="Normal 23 19" xfId="23192"/>
    <cellStyle name="Normal 23 19 2" xfId="23193"/>
    <cellStyle name="Normal 23 2" xfId="4416"/>
    <cellStyle name="Normal 23 2 2" xfId="23194"/>
    <cellStyle name="Normal 23 20" xfId="23195"/>
    <cellStyle name="Normal 23 20 2" xfId="23196"/>
    <cellStyle name="Normal 23 21" xfId="23197"/>
    <cellStyle name="Normal 23 21 2" xfId="23198"/>
    <cellStyle name="Normal 23 22" xfId="23199"/>
    <cellStyle name="Normal 23 22 2" xfId="23200"/>
    <cellStyle name="Normal 23 23" xfId="23201"/>
    <cellStyle name="Normal 23 24" xfId="23202"/>
    <cellStyle name="Normal 23 25" xfId="23203"/>
    <cellStyle name="Normal 23 26" xfId="23204"/>
    <cellStyle name="Normal 23 27" xfId="23205"/>
    <cellStyle name="Normal 23 28" xfId="23206"/>
    <cellStyle name="Normal 23 29" xfId="23207"/>
    <cellStyle name="Normal 23 3" xfId="4417"/>
    <cellStyle name="Normal 23 3 2" xfId="23208"/>
    <cellStyle name="Normal 23 30" xfId="23209"/>
    <cellStyle name="Normal 23 31" xfId="23210"/>
    <cellStyle name="Normal 23 32" xfId="23211"/>
    <cellStyle name="Normal 23 33" xfId="23212"/>
    <cellStyle name="Normal 23 34" xfId="23213"/>
    <cellStyle name="Normal 23 35" xfId="23214"/>
    <cellStyle name="Normal 23 36" xfId="23215"/>
    <cellStyle name="Normal 23 37" xfId="23216"/>
    <cellStyle name="Normal 23 38" xfId="23217"/>
    <cellStyle name="Normal 23 39" xfId="23218"/>
    <cellStyle name="Normal 23 4" xfId="4418"/>
    <cellStyle name="Normal 23 4 2" xfId="23219"/>
    <cellStyle name="Normal 23 40" xfId="23220"/>
    <cellStyle name="Normal 23 41" xfId="23221"/>
    <cellStyle name="Normal 23 42" xfId="23222"/>
    <cellStyle name="Normal 23 43" xfId="23223"/>
    <cellStyle name="Normal 23 44" xfId="23224"/>
    <cellStyle name="Normal 23 45" xfId="23225"/>
    <cellStyle name="Normal 23 46" xfId="23226"/>
    <cellStyle name="Normal 23 47" xfId="23227"/>
    <cellStyle name="Normal 23 48" xfId="23228"/>
    <cellStyle name="Normal 23 49" xfId="23229"/>
    <cellStyle name="Normal 23 5" xfId="4419"/>
    <cellStyle name="Normal 23 5 2" xfId="23230"/>
    <cellStyle name="Normal 23 50" xfId="23231"/>
    <cellStyle name="Normal 23 51" xfId="23232"/>
    <cellStyle name="Normal 23 52" xfId="23233"/>
    <cellStyle name="Normal 23 53" xfId="23234"/>
    <cellStyle name="Normal 23 54" xfId="23235"/>
    <cellStyle name="Normal 23 55" xfId="23236"/>
    <cellStyle name="Normal 23 56" xfId="23237"/>
    <cellStyle name="Normal 23 57" xfId="23238"/>
    <cellStyle name="Normal 23 58" xfId="23239"/>
    <cellStyle name="Normal 23 59" xfId="23240"/>
    <cellStyle name="Normal 23 6" xfId="4420"/>
    <cellStyle name="Normal 23 6 2" xfId="23241"/>
    <cellStyle name="Normal 23 60" xfId="23242"/>
    <cellStyle name="Normal 23 61" xfId="23243"/>
    <cellStyle name="Normal 23 62" xfId="23244"/>
    <cellStyle name="Normal 23 63" xfId="23245"/>
    <cellStyle name="Normal 23 64" xfId="23246"/>
    <cellStyle name="Normal 23 65" xfId="23247"/>
    <cellStyle name="Normal 23 66" xfId="23248"/>
    <cellStyle name="Normal 23 67" xfId="23249"/>
    <cellStyle name="Normal 23 68" xfId="23250"/>
    <cellStyle name="Normal 23 69" xfId="23251"/>
    <cellStyle name="Normal 23 7" xfId="4421"/>
    <cellStyle name="Normal 23 7 2" xfId="23252"/>
    <cellStyle name="Normal 23 70" xfId="23253"/>
    <cellStyle name="Normal 23 8" xfId="4422"/>
    <cellStyle name="Normal 23 8 2" xfId="23254"/>
    <cellStyle name="Normal 23 9" xfId="4423"/>
    <cellStyle name="Normal 23 9 2" xfId="23255"/>
    <cellStyle name="Normal 24" xfId="1131"/>
    <cellStyle name="Normal 24 10" xfId="4424"/>
    <cellStyle name="Normal 24 10 2" xfId="23256"/>
    <cellStyle name="Normal 24 11" xfId="4425"/>
    <cellStyle name="Normal 24 11 2" xfId="23257"/>
    <cellStyle name="Normal 24 12" xfId="4426"/>
    <cellStyle name="Normal 24 12 2" xfId="23258"/>
    <cellStyle name="Normal 24 13" xfId="4427"/>
    <cellStyle name="Normal 24 13 2" xfId="23259"/>
    <cellStyle name="Normal 24 14" xfId="23260"/>
    <cellStyle name="Normal 24 14 2" xfId="23261"/>
    <cellStyle name="Normal 24 15" xfId="23262"/>
    <cellStyle name="Normal 24 15 2" xfId="23263"/>
    <cellStyle name="Normal 24 16" xfId="23264"/>
    <cellStyle name="Normal 24 16 2" xfId="23265"/>
    <cellStyle name="Normal 24 17" xfId="23266"/>
    <cellStyle name="Normal 24 17 2" xfId="23267"/>
    <cellStyle name="Normal 24 18" xfId="23268"/>
    <cellStyle name="Normal 24 18 2" xfId="23269"/>
    <cellStyle name="Normal 24 19" xfId="23270"/>
    <cellStyle name="Normal 24 19 2" xfId="23271"/>
    <cellStyle name="Normal 24 2" xfId="4428"/>
    <cellStyle name="Normal 24 2 2" xfId="23272"/>
    <cellStyle name="Normal 24 20" xfId="23273"/>
    <cellStyle name="Normal 24 20 2" xfId="23274"/>
    <cellStyle name="Normal 24 21" xfId="23275"/>
    <cellStyle name="Normal 24 21 2" xfId="23276"/>
    <cellStyle name="Normal 24 22" xfId="23277"/>
    <cellStyle name="Normal 24 22 2" xfId="23278"/>
    <cellStyle name="Normal 24 23" xfId="23279"/>
    <cellStyle name="Normal 24 24" xfId="23280"/>
    <cellStyle name="Normal 24 25" xfId="23281"/>
    <cellStyle name="Normal 24 26" xfId="23282"/>
    <cellStyle name="Normal 24 27" xfId="23283"/>
    <cellStyle name="Normal 24 28" xfId="23284"/>
    <cellStyle name="Normal 24 29" xfId="23285"/>
    <cellStyle name="Normal 24 3" xfId="4429"/>
    <cellStyle name="Normal 24 3 2" xfId="23286"/>
    <cellStyle name="Normal 24 30" xfId="23287"/>
    <cellStyle name="Normal 24 31" xfId="23288"/>
    <cellStyle name="Normal 24 32" xfId="23289"/>
    <cellStyle name="Normal 24 33" xfId="23290"/>
    <cellStyle name="Normal 24 34" xfId="23291"/>
    <cellStyle name="Normal 24 35" xfId="23292"/>
    <cellStyle name="Normal 24 36" xfId="23293"/>
    <cellStyle name="Normal 24 37" xfId="23294"/>
    <cellStyle name="Normal 24 38" xfId="23295"/>
    <cellStyle name="Normal 24 39" xfId="23296"/>
    <cellStyle name="Normal 24 4" xfId="4430"/>
    <cellStyle name="Normal 24 4 2" xfId="23297"/>
    <cellStyle name="Normal 24 40" xfId="23298"/>
    <cellStyle name="Normal 24 41" xfId="23299"/>
    <cellStyle name="Normal 24 42" xfId="23300"/>
    <cellStyle name="Normal 24 43" xfId="23301"/>
    <cellStyle name="Normal 24 44" xfId="23302"/>
    <cellStyle name="Normal 24 45" xfId="23303"/>
    <cellStyle name="Normal 24 46" xfId="23304"/>
    <cellStyle name="Normal 24 47" xfId="23305"/>
    <cellStyle name="Normal 24 48" xfId="23306"/>
    <cellStyle name="Normal 24 49" xfId="23307"/>
    <cellStyle name="Normal 24 5" xfId="4431"/>
    <cellStyle name="Normal 24 5 2" xfId="23308"/>
    <cellStyle name="Normal 24 50" xfId="23309"/>
    <cellStyle name="Normal 24 51" xfId="23310"/>
    <cellStyle name="Normal 24 52" xfId="23311"/>
    <cellStyle name="Normal 24 53" xfId="23312"/>
    <cellStyle name="Normal 24 54" xfId="23313"/>
    <cellStyle name="Normal 24 55" xfId="23314"/>
    <cellStyle name="Normal 24 56" xfId="23315"/>
    <cellStyle name="Normal 24 57" xfId="23316"/>
    <cellStyle name="Normal 24 58" xfId="23317"/>
    <cellStyle name="Normal 24 59" xfId="23318"/>
    <cellStyle name="Normal 24 6" xfId="4432"/>
    <cellStyle name="Normal 24 6 2" xfId="23319"/>
    <cellStyle name="Normal 24 60" xfId="23320"/>
    <cellStyle name="Normal 24 61" xfId="23321"/>
    <cellStyle name="Normal 24 62" xfId="23322"/>
    <cellStyle name="Normal 24 63" xfId="23323"/>
    <cellStyle name="Normal 24 64" xfId="23324"/>
    <cellStyle name="Normal 24 65" xfId="23325"/>
    <cellStyle name="Normal 24 66" xfId="23326"/>
    <cellStyle name="Normal 24 67" xfId="23327"/>
    <cellStyle name="Normal 24 68" xfId="23328"/>
    <cellStyle name="Normal 24 69" xfId="23329"/>
    <cellStyle name="Normal 24 7" xfId="4433"/>
    <cellStyle name="Normal 24 7 2" xfId="23330"/>
    <cellStyle name="Normal 24 70" xfId="23331"/>
    <cellStyle name="Normal 24 8" xfId="4434"/>
    <cellStyle name="Normal 24 8 2" xfId="23332"/>
    <cellStyle name="Normal 24 9" xfId="4435"/>
    <cellStyle name="Normal 24 9 2" xfId="23333"/>
    <cellStyle name="Normal 25" xfId="1132"/>
    <cellStyle name="Normal 25 10" xfId="4436"/>
    <cellStyle name="Normal 25 10 2" xfId="23334"/>
    <cellStyle name="Normal 25 11" xfId="4437"/>
    <cellStyle name="Normal 25 11 2" xfId="23335"/>
    <cellStyle name="Normal 25 12" xfId="4438"/>
    <cellStyle name="Normal 25 12 2" xfId="23336"/>
    <cellStyle name="Normal 25 13" xfId="4439"/>
    <cellStyle name="Normal 25 13 2" xfId="23337"/>
    <cellStyle name="Normal 25 14" xfId="23338"/>
    <cellStyle name="Normal 25 14 2" xfId="23339"/>
    <cellStyle name="Normal 25 15" xfId="23340"/>
    <cellStyle name="Normal 25 15 2" xfId="23341"/>
    <cellStyle name="Normal 25 16" xfId="23342"/>
    <cellStyle name="Normal 25 16 2" xfId="23343"/>
    <cellStyle name="Normal 25 17" xfId="23344"/>
    <cellStyle name="Normal 25 17 2" xfId="23345"/>
    <cellStyle name="Normal 25 18" xfId="23346"/>
    <cellStyle name="Normal 25 18 2" xfId="23347"/>
    <cellStyle name="Normal 25 19" xfId="23348"/>
    <cellStyle name="Normal 25 19 2" xfId="23349"/>
    <cellStyle name="Normal 25 2" xfId="4440"/>
    <cellStyle name="Normal 25 2 2" xfId="23350"/>
    <cellStyle name="Normal 25 20" xfId="23351"/>
    <cellStyle name="Normal 25 20 2" xfId="23352"/>
    <cellStyle name="Normal 25 21" xfId="23353"/>
    <cellStyle name="Normal 25 21 2" xfId="23354"/>
    <cellStyle name="Normal 25 22" xfId="23355"/>
    <cellStyle name="Normal 25 22 2" xfId="23356"/>
    <cellStyle name="Normal 25 23" xfId="23357"/>
    <cellStyle name="Normal 25 24" xfId="23358"/>
    <cellStyle name="Normal 25 25" xfId="23359"/>
    <cellStyle name="Normal 25 26" xfId="23360"/>
    <cellStyle name="Normal 25 27" xfId="23361"/>
    <cellStyle name="Normal 25 28" xfId="23362"/>
    <cellStyle name="Normal 25 29" xfId="23363"/>
    <cellStyle name="Normal 25 3" xfId="4441"/>
    <cellStyle name="Normal 25 3 2" xfId="23364"/>
    <cellStyle name="Normal 25 30" xfId="23365"/>
    <cellStyle name="Normal 25 31" xfId="23366"/>
    <cellStyle name="Normal 25 32" xfId="23367"/>
    <cellStyle name="Normal 25 33" xfId="23368"/>
    <cellStyle name="Normal 25 34" xfId="23369"/>
    <cellStyle name="Normal 25 35" xfId="23370"/>
    <cellStyle name="Normal 25 36" xfId="23371"/>
    <cellStyle name="Normal 25 37" xfId="23372"/>
    <cellStyle name="Normal 25 38" xfId="23373"/>
    <cellStyle name="Normal 25 39" xfId="23374"/>
    <cellStyle name="Normal 25 4" xfId="4442"/>
    <cellStyle name="Normal 25 4 2" xfId="23375"/>
    <cellStyle name="Normal 25 40" xfId="23376"/>
    <cellStyle name="Normal 25 41" xfId="23377"/>
    <cellStyle name="Normal 25 42" xfId="23378"/>
    <cellStyle name="Normal 25 43" xfId="23379"/>
    <cellStyle name="Normal 25 44" xfId="23380"/>
    <cellStyle name="Normal 25 45" xfId="23381"/>
    <cellStyle name="Normal 25 46" xfId="23382"/>
    <cellStyle name="Normal 25 47" xfId="23383"/>
    <cellStyle name="Normal 25 48" xfId="23384"/>
    <cellStyle name="Normal 25 49" xfId="23385"/>
    <cellStyle name="Normal 25 5" xfId="4443"/>
    <cellStyle name="Normal 25 5 2" xfId="23386"/>
    <cellStyle name="Normal 25 50" xfId="23387"/>
    <cellStyle name="Normal 25 51" xfId="23388"/>
    <cellStyle name="Normal 25 52" xfId="23389"/>
    <cellStyle name="Normal 25 53" xfId="23390"/>
    <cellStyle name="Normal 25 54" xfId="23391"/>
    <cellStyle name="Normal 25 55" xfId="23392"/>
    <cellStyle name="Normal 25 56" xfId="23393"/>
    <cellStyle name="Normal 25 57" xfId="23394"/>
    <cellStyle name="Normal 25 58" xfId="23395"/>
    <cellStyle name="Normal 25 59" xfId="23396"/>
    <cellStyle name="Normal 25 6" xfId="4444"/>
    <cellStyle name="Normal 25 6 2" xfId="23397"/>
    <cellStyle name="Normal 25 60" xfId="23398"/>
    <cellStyle name="Normal 25 61" xfId="23399"/>
    <cellStyle name="Normal 25 62" xfId="23400"/>
    <cellStyle name="Normal 25 63" xfId="23401"/>
    <cellStyle name="Normal 25 64" xfId="23402"/>
    <cellStyle name="Normal 25 65" xfId="23403"/>
    <cellStyle name="Normal 25 66" xfId="23404"/>
    <cellStyle name="Normal 25 67" xfId="23405"/>
    <cellStyle name="Normal 25 68" xfId="23406"/>
    <cellStyle name="Normal 25 69" xfId="23407"/>
    <cellStyle name="Normal 25 7" xfId="4445"/>
    <cellStyle name="Normal 25 7 2" xfId="23408"/>
    <cellStyle name="Normal 25 70" xfId="23409"/>
    <cellStyle name="Normal 25 8" xfId="4446"/>
    <cellStyle name="Normal 25 8 2" xfId="23410"/>
    <cellStyle name="Normal 25 9" xfId="4447"/>
    <cellStyle name="Normal 25 9 2" xfId="23411"/>
    <cellStyle name="Normal 26" xfId="1133"/>
    <cellStyle name="Normal 26 10" xfId="4448"/>
    <cellStyle name="Normal 26 10 2" xfId="23412"/>
    <cellStyle name="Normal 26 11" xfId="4449"/>
    <cellStyle name="Normal 26 11 2" xfId="23413"/>
    <cellStyle name="Normal 26 12" xfId="4450"/>
    <cellStyle name="Normal 26 12 2" xfId="23414"/>
    <cellStyle name="Normal 26 13" xfId="4451"/>
    <cellStyle name="Normal 26 13 2" xfId="23415"/>
    <cellStyle name="Normal 26 14" xfId="23416"/>
    <cellStyle name="Normal 26 14 2" xfId="23417"/>
    <cellStyle name="Normal 26 15" xfId="23418"/>
    <cellStyle name="Normal 26 15 2" xfId="23419"/>
    <cellStyle name="Normal 26 16" xfId="23420"/>
    <cellStyle name="Normal 26 16 2" xfId="23421"/>
    <cellStyle name="Normal 26 17" xfId="23422"/>
    <cellStyle name="Normal 26 17 2" xfId="23423"/>
    <cellStyle name="Normal 26 18" xfId="23424"/>
    <cellStyle name="Normal 26 18 2" xfId="23425"/>
    <cellStyle name="Normal 26 19" xfId="23426"/>
    <cellStyle name="Normal 26 19 2" xfId="23427"/>
    <cellStyle name="Normal 26 2" xfId="4452"/>
    <cellStyle name="Normal 26 2 2" xfId="23428"/>
    <cellStyle name="Normal 26 20" xfId="23429"/>
    <cellStyle name="Normal 26 20 2" xfId="23430"/>
    <cellStyle name="Normal 26 21" xfId="23431"/>
    <cellStyle name="Normal 26 21 2" xfId="23432"/>
    <cellStyle name="Normal 26 22" xfId="23433"/>
    <cellStyle name="Normal 26 22 2" xfId="23434"/>
    <cellStyle name="Normal 26 23" xfId="23435"/>
    <cellStyle name="Normal 26 24" xfId="23436"/>
    <cellStyle name="Normal 26 25" xfId="23437"/>
    <cellStyle name="Normal 26 26" xfId="23438"/>
    <cellStyle name="Normal 26 27" xfId="23439"/>
    <cellStyle name="Normal 26 28" xfId="23440"/>
    <cellStyle name="Normal 26 29" xfId="23441"/>
    <cellStyle name="Normal 26 3" xfId="4453"/>
    <cellStyle name="Normal 26 3 2" xfId="23442"/>
    <cellStyle name="Normal 26 30" xfId="23443"/>
    <cellStyle name="Normal 26 31" xfId="23444"/>
    <cellStyle name="Normal 26 32" xfId="23445"/>
    <cellStyle name="Normal 26 33" xfId="23446"/>
    <cellStyle name="Normal 26 34" xfId="23447"/>
    <cellStyle name="Normal 26 35" xfId="23448"/>
    <cellStyle name="Normal 26 36" xfId="23449"/>
    <cellStyle name="Normal 26 37" xfId="23450"/>
    <cellStyle name="Normal 26 38" xfId="23451"/>
    <cellStyle name="Normal 26 39" xfId="23452"/>
    <cellStyle name="Normal 26 4" xfId="4454"/>
    <cellStyle name="Normal 26 4 2" xfId="23453"/>
    <cellStyle name="Normal 26 40" xfId="23454"/>
    <cellStyle name="Normal 26 41" xfId="23455"/>
    <cellStyle name="Normal 26 42" xfId="23456"/>
    <cellStyle name="Normal 26 43" xfId="23457"/>
    <cellStyle name="Normal 26 44" xfId="23458"/>
    <cellStyle name="Normal 26 45" xfId="23459"/>
    <cellStyle name="Normal 26 46" xfId="23460"/>
    <cellStyle name="Normal 26 47" xfId="23461"/>
    <cellStyle name="Normal 26 48" xfId="23462"/>
    <cellStyle name="Normal 26 49" xfId="23463"/>
    <cellStyle name="Normal 26 5" xfId="4455"/>
    <cellStyle name="Normal 26 5 2" xfId="23464"/>
    <cellStyle name="Normal 26 50" xfId="23465"/>
    <cellStyle name="Normal 26 51" xfId="23466"/>
    <cellStyle name="Normal 26 52" xfId="23467"/>
    <cellStyle name="Normal 26 53" xfId="23468"/>
    <cellStyle name="Normal 26 54" xfId="23469"/>
    <cellStyle name="Normal 26 55" xfId="23470"/>
    <cellStyle name="Normal 26 56" xfId="23471"/>
    <cellStyle name="Normal 26 57" xfId="23472"/>
    <cellStyle name="Normal 26 58" xfId="23473"/>
    <cellStyle name="Normal 26 59" xfId="23474"/>
    <cellStyle name="Normal 26 6" xfId="4456"/>
    <cellStyle name="Normal 26 6 2" xfId="23475"/>
    <cellStyle name="Normal 26 60" xfId="23476"/>
    <cellStyle name="Normal 26 61" xfId="23477"/>
    <cellStyle name="Normal 26 62" xfId="23478"/>
    <cellStyle name="Normal 26 63" xfId="23479"/>
    <cellStyle name="Normal 26 64" xfId="23480"/>
    <cellStyle name="Normal 26 65" xfId="23481"/>
    <cellStyle name="Normal 26 66" xfId="23482"/>
    <cellStyle name="Normal 26 67" xfId="23483"/>
    <cellStyle name="Normal 26 68" xfId="23484"/>
    <cellStyle name="Normal 26 69" xfId="23485"/>
    <cellStyle name="Normal 26 7" xfId="4457"/>
    <cellStyle name="Normal 26 7 2" xfId="23486"/>
    <cellStyle name="Normal 26 70" xfId="23487"/>
    <cellStyle name="Normal 26 8" xfId="4458"/>
    <cellStyle name="Normal 26 8 2" xfId="23488"/>
    <cellStyle name="Normal 26 9" xfId="4459"/>
    <cellStyle name="Normal 26 9 2" xfId="23489"/>
    <cellStyle name="Normal 27" xfId="1134"/>
    <cellStyle name="Normal 27 10" xfId="4460"/>
    <cellStyle name="Normal 27 10 2" xfId="23490"/>
    <cellStyle name="Normal 27 11" xfId="4461"/>
    <cellStyle name="Normal 27 11 2" xfId="23491"/>
    <cellStyle name="Normal 27 12" xfId="4462"/>
    <cellStyle name="Normal 27 12 2" xfId="23492"/>
    <cellStyle name="Normal 27 13" xfId="4463"/>
    <cellStyle name="Normal 27 13 2" xfId="23493"/>
    <cellStyle name="Normal 27 14" xfId="23494"/>
    <cellStyle name="Normal 27 14 2" xfId="23495"/>
    <cellStyle name="Normal 27 15" xfId="23496"/>
    <cellStyle name="Normal 27 15 2" xfId="23497"/>
    <cellStyle name="Normal 27 16" xfId="23498"/>
    <cellStyle name="Normal 27 16 2" xfId="23499"/>
    <cellStyle name="Normal 27 17" xfId="23500"/>
    <cellStyle name="Normal 27 17 2" xfId="23501"/>
    <cellStyle name="Normal 27 18" xfId="23502"/>
    <cellStyle name="Normal 27 18 2" xfId="23503"/>
    <cellStyle name="Normal 27 19" xfId="23504"/>
    <cellStyle name="Normal 27 19 2" xfId="23505"/>
    <cellStyle name="Normal 27 2" xfId="4464"/>
    <cellStyle name="Normal 27 2 2" xfId="23506"/>
    <cellStyle name="Normal 27 20" xfId="23507"/>
    <cellStyle name="Normal 27 20 2" xfId="23508"/>
    <cellStyle name="Normal 27 21" xfId="23509"/>
    <cellStyle name="Normal 27 21 2" xfId="23510"/>
    <cellStyle name="Normal 27 22" xfId="23511"/>
    <cellStyle name="Normal 27 22 2" xfId="23512"/>
    <cellStyle name="Normal 27 23" xfId="23513"/>
    <cellStyle name="Normal 27 24" xfId="23514"/>
    <cellStyle name="Normal 27 25" xfId="23515"/>
    <cellStyle name="Normal 27 26" xfId="23516"/>
    <cellStyle name="Normal 27 27" xfId="23517"/>
    <cellStyle name="Normal 27 28" xfId="23518"/>
    <cellStyle name="Normal 27 29" xfId="23519"/>
    <cellStyle name="Normal 27 3" xfId="4465"/>
    <cellStyle name="Normal 27 3 2" xfId="23520"/>
    <cellStyle name="Normal 27 30" xfId="23521"/>
    <cellStyle name="Normal 27 31" xfId="23522"/>
    <cellStyle name="Normal 27 32" xfId="23523"/>
    <cellStyle name="Normal 27 33" xfId="23524"/>
    <cellStyle name="Normal 27 34" xfId="23525"/>
    <cellStyle name="Normal 27 35" xfId="23526"/>
    <cellStyle name="Normal 27 36" xfId="23527"/>
    <cellStyle name="Normal 27 37" xfId="23528"/>
    <cellStyle name="Normal 27 38" xfId="23529"/>
    <cellStyle name="Normal 27 39" xfId="23530"/>
    <cellStyle name="Normal 27 4" xfId="4466"/>
    <cellStyle name="Normal 27 4 2" xfId="23531"/>
    <cellStyle name="Normal 27 40" xfId="23532"/>
    <cellStyle name="Normal 27 41" xfId="23533"/>
    <cellStyle name="Normal 27 42" xfId="23534"/>
    <cellStyle name="Normal 27 43" xfId="23535"/>
    <cellStyle name="Normal 27 44" xfId="23536"/>
    <cellStyle name="Normal 27 45" xfId="23537"/>
    <cellStyle name="Normal 27 46" xfId="23538"/>
    <cellStyle name="Normal 27 47" xfId="23539"/>
    <cellStyle name="Normal 27 48" xfId="23540"/>
    <cellStyle name="Normal 27 49" xfId="23541"/>
    <cellStyle name="Normal 27 5" xfId="4467"/>
    <cellStyle name="Normal 27 5 2" xfId="23542"/>
    <cellStyle name="Normal 27 50" xfId="23543"/>
    <cellStyle name="Normal 27 51" xfId="23544"/>
    <cellStyle name="Normal 27 52" xfId="23545"/>
    <cellStyle name="Normal 27 53" xfId="23546"/>
    <cellStyle name="Normal 27 54" xfId="23547"/>
    <cellStyle name="Normal 27 55" xfId="23548"/>
    <cellStyle name="Normal 27 56" xfId="23549"/>
    <cellStyle name="Normal 27 57" xfId="23550"/>
    <cellStyle name="Normal 27 58" xfId="23551"/>
    <cellStyle name="Normal 27 59" xfId="23552"/>
    <cellStyle name="Normal 27 6" xfId="4468"/>
    <cellStyle name="Normal 27 6 2" xfId="23553"/>
    <cellStyle name="Normal 27 60" xfId="23554"/>
    <cellStyle name="Normal 27 61" xfId="23555"/>
    <cellStyle name="Normal 27 62" xfId="23556"/>
    <cellStyle name="Normal 27 63" xfId="23557"/>
    <cellStyle name="Normal 27 64" xfId="23558"/>
    <cellStyle name="Normal 27 65" xfId="23559"/>
    <cellStyle name="Normal 27 66" xfId="23560"/>
    <cellStyle name="Normal 27 67" xfId="23561"/>
    <cellStyle name="Normal 27 68" xfId="23562"/>
    <cellStyle name="Normal 27 69" xfId="23563"/>
    <cellStyle name="Normal 27 7" xfId="4469"/>
    <cellStyle name="Normal 27 7 2" xfId="23564"/>
    <cellStyle name="Normal 27 70" xfId="23565"/>
    <cellStyle name="Normal 27 8" xfId="4470"/>
    <cellStyle name="Normal 27 8 2" xfId="23566"/>
    <cellStyle name="Normal 27 9" xfId="4471"/>
    <cellStyle name="Normal 27 9 2" xfId="23567"/>
    <cellStyle name="Normal 28" xfId="1135"/>
    <cellStyle name="Normal 28 10" xfId="4472"/>
    <cellStyle name="Normal 28 10 2" xfId="23568"/>
    <cellStyle name="Normal 28 11" xfId="4473"/>
    <cellStyle name="Normal 28 11 2" xfId="23569"/>
    <cellStyle name="Normal 28 12" xfId="4474"/>
    <cellStyle name="Normal 28 12 2" xfId="23570"/>
    <cellStyle name="Normal 28 13" xfId="4475"/>
    <cellStyle name="Normal 28 13 2" xfId="23571"/>
    <cellStyle name="Normal 28 14" xfId="23572"/>
    <cellStyle name="Normal 28 14 2" xfId="23573"/>
    <cellStyle name="Normal 28 15" xfId="23574"/>
    <cellStyle name="Normal 28 15 2" xfId="23575"/>
    <cellStyle name="Normal 28 16" xfId="23576"/>
    <cellStyle name="Normal 28 16 2" xfId="23577"/>
    <cellStyle name="Normal 28 17" xfId="23578"/>
    <cellStyle name="Normal 28 17 2" xfId="23579"/>
    <cellStyle name="Normal 28 18" xfId="23580"/>
    <cellStyle name="Normal 28 18 2" xfId="23581"/>
    <cellStyle name="Normal 28 19" xfId="23582"/>
    <cellStyle name="Normal 28 19 2" xfId="23583"/>
    <cellStyle name="Normal 28 2" xfId="4476"/>
    <cellStyle name="Normal 28 2 2" xfId="23584"/>
    <cellStyle name="Normal 28 20" xfId="23585"/>
    <cellStyle name="Normal 28 20 2" xfId="23586"/>
    <cellStyle name="Normal 28 21" xfId="23587"/>
    <cellStyle name="Normal 28 21 2" xfId="23588"/>
    <cellStyle name="Normal 28 22" xfId="23589"/>
    <cellStyle name="Normal 28 22 2" xfId="23590"/>
    <cellStyle name="Normal 28 23" xfId="23591"/>
    <cellStyle name="Normal 28 24" xfId="23592"/>
    <cellStyle name="Normal 28 25" xfId="23593"/>
    <cellStyle name="Normal 28 26" xfId="23594"/>
    <cellStyle name="Normal 28 27" xfId="23595"/>
    <cellStyle name="Normal 28 28" xfId="23596"/>
    <cellStyle name="Normal 28 29" xfId="23597"/>
    <cellStyle name="Normal 28 3" xfId="4477"/>
    <cellStyle name="Normal 28 3 2" xfId="23598"/>
    <cellStyle name="Normal 28 30" xfId="23599"/>
    <cellStyle name="Normal 28 31" xfId="23600"/>
    <cellStyle name="Normal 28 32" xfId="23601"/>
    <cellStyle name="Normal 28 33" xfId="23602"/>
    <cellStyle name="Normal 28 34" xfId="23603"/>
    <cellStyle name="Normal 28 35" xfId="23604"/>
    <cellStyle name="Normal 28 36" xfId="23605"/>
    <cellStyle name="Normal 28 37" xfId="23606"/>
    <cellStyle name="Normal 28 38" xfId="23607"/>
    <cellStyle name="Normal 28 39" xfId="23608"/>
    <cellStyle name="Normal 28 4" xfId="4478"/>
    <cellStyle name="Normal 28 4 2" xfId="23609"/>
    <cellStyle name="Normal 28 40" xfId="23610"/>
    <cellStyle name="Normal 28 41" xfId="23611"/>
    <cellStyle name="Normal 28 42" xfId="23612"/>
    <cellStyle name="Normal 28 43" xfId="23613"/>
    <cellStyle name="Normal 28 44" xfId="23614"/>
    <cellStyle name="Normal 28 45" xfId="23615"/>
    <cellStyle name="Normal 28 46" xfId="23616"/>
    <cellStyle name="Normal 28 47" xfId="23617"/>
    <cellStyle name="Normal 28 48" xfId="23618"/>
    <cellStyle name="Normal 28 49" xfId="23619"/>
    <cellStyle name="Normal 28 5" xfId="4479"/>
    <cellStyle name="Normal 28 5 2" xfId="23620"/>
    <cellStyle name="Normal 28 50" xfId="23621"/>
    <cellStyle name="Normal 28 51" xfId="23622"/>
    <cellStyle name="Normal 28 52" xfId="23623"/>
    <cellStyle name="Normal 28 53" xfId="23624"/>
    <cellStyle name="Normal 28 54" xfId="23625"/>
    <cellStyle name="Normal 28 55" xfId="23626"/>
    <cellStyle name="Normal 28 56" xfId="23627"/>
    <cellStyle name="Normal 28 57" xfId="23628"/>
    <cellStyle name="Normal 28 58" xfId="23629"/>
    <cellStyle name="Normal 28 59" xfId="23630"/>
    <cellStyle name="Normal 28 6" xfId="4480"/>
    <cellStyle name="Normal 28 6 2" xfId="23631"/>
    <cellStyle name="Normal 28 60" xfId="23632"/>
    <cellStyle name="Normal 28 61" xfId="23633"/>
    <cellStyle name="Normal 28 62" xfId="23634"/>
    <cellStyle name="Normal 28 63" xfId="23635"/>
    <cellStyle name="Normal 28 64" xfId="23636"/>
    <cellStyle name="Normal 28 65" xfId="23637"/>
    <cellStyle name="Normal 28 66" xfId="23638"/>
    <cellStyle name="Normal 28 67" xfId="23639"/>
    <cellStyle name="Normal 28 68" xfId="23640"/>
    <cellStyle name="Normal 28 69" xfId="23641"/>
    <cellStyle name="Normal 28 7" xfId="4481"/>
    <cellStyle name="Normal 28 7 2" xfId="23642"/>
    <cellStyle name="Normal 28 70" xfId="23643"/>
    <cellStyle name="Normal 28 8" xfId="4482"/>
    <cellStyle name="Normal 28 8 2" xfId="23644"/>
    <cellStyle name="Normal 28 9" xfId="4483"/>
    <cellStyle name="Normal 28 9 2" xfId="23645"/>
    <cellStyle name="Normal 29" xfId="1136"/>
    <cellStyle name="Normal 29 10" xfId="4484"/>
    <cellStyle name="Normal 29 10 2" xfId="23646"/>
    <cellStyle name="Normal 29 11" xfId="4485"/>
    <cellStyle name="Normal 29 11 2" xfId="23647"/>
    <cellStyle name="Normal 29 12" xfId="4486"/>
    <cellStyle name="Normal 29 12 2" xfId="23648"/>
    <cellStyle name="Normal 29 13" xfId="4487"/>
    <cellStyle name="Normal 29 13 2" xfId="23649"/>
    <cellStyle name="Normal 29 14" xfId="23650"/>
    <cellStyle name="Normal 29 14 2" xfId="23651"/>
    <cellStyle name="Normal 29 15" xfId="23652"/>
    <cellStyle name="Normal 29 15 2" xfId="23653"/>
    <cellStyle name="Normal 29 16" xfId="23654"/>
    <cellStyle name="Normal 29 16 2" xfId="23655"/>
    <cellStyle name="Normal 29 17" xfId="23656"/>
    <cellStyle name="Normal 29 17 2" xfId="23657"/>
    <cellStyle name="Normal 29 18" xfId="23658"/>
    <cellStyle name="Normal 29 18 2" xfId="23659"/>
    <cellStyle name="Normal 29 19" xfId="23660"/>
    <cellStyle name="Normal 29 19 2" xfId="23661"/>
    <cellStyle name="Normal 29 2" xfId="4488"/>
    <cellStyle name="Normal 29 2 2" xfId="23662"/>
    <cellStyle name="Normal 29 20" xfId="23663"/>
    <cellStyle name="Normal 29 20 2" xfId="23664"/>
    <cellStyle name="Normal 29 21" xfId="23665"/>
    <cellStyle name="Normal 29 21 2" xfId="23666"/>
    <cellStyle name="Normal 29 22" xfId="23667"/>
    <cellStyle name="Normal 29 22 2" xfId="23668"/>
    <cellStyle name="Normal 29 23" xfId="23669"/>
    <cellStyle name="Normal 29 24" xfId="23670"/>
    <cellStyle name="Normal 29 25" xfId="23671"/>
    <cellStyle name="Normal 29 26" xfId="23672"/>
    <cellStyle name="Normal 29 27" xfId="23673"/>
    <cellStyle name="Normal 29 28" xfId="23674"/>
    <cellStyle name="Normal 29 29" xfId="23675"/>
    <cellStyle name="Normal 29 3" xfId="4489"/>
    <cellStyle name="Normal 29 3 2" xfId="23676"/>
    <cellStyle name="Normal 29 30" xfId="23677"/>
    <cellStyle name="Normal 29 31" xfId="23678"/>
    <cellStyle name="Normal 29 32" xfId="23679"/>
    <cellStyle name="Normal 29 33" xfId="23680"/>
    <cellStyle name="Normal 29 34" xfId="23681"/>
    <cellStyle name="Normal 29 35" xfId="23682"/>
    <cellStyle name="Normal 29 36" xfId="23683"/>
    <cellStyle name="Normal 29 37" xfId="23684"/>
    <cellStyle name="Normal 29 38" xfId="23685"/>
    <cellStyle name="Normal 29 39" xfId="23686"/>
    <cellStyle name="Normal 29 4" xfId="4490"/>
    <cellStyle name="Normal 29 4 2" xfId="23687"/>
    <cellStyle name="Normal 29 40" xfId="23688"/>
    <cellStyle name="Normal 29 41" xfId="23689"/>
    <cellStyle name="Normal 29 42" xfId="23690"/>
    <cellStyle name="Normal 29 43" xfId="23691"/>
    <cellStyle name="Normal 29 44" xfId="23692"/>
    <cellStyle name="Normal 29 45" xfId="23693"/>
    <cellStyle name="Normal 29 46" xfId="23694"/>
    <cellStyle name="Normal 29 47" xfId="23695"/>
    <cellStyle name="Normal 29 48" xfId="23696"/>
    <cellStyle name="Normal 29 49" xfId="23697"/>
    <cellStyle name="Normal 29 5" xfId="4491"/>
    <cellStyle name="Normal 29 5 2" xfId="23698"/>
    <cellStyle name="Normal 29 50" xfId="23699"/>
    <cellStyle name="Normal 29 51" xfId="23700"/>
    <cellStyle name="Normal 29 52" xfId="23701"/>
    <cellStyle name="Normal 29 53" xfId="23702"/>
    <cellStyle name="Normal 29 54" xfId="23703"/>
    <cellStyle name="Normal 29 55" xfId="23704"/>
    <cellStyle name="Normal 29 56" xfId="23705"/>
    <cellStyle name="Normal 29 57" xfId="23706"/>
    <cellStyle name="Normal 29 58" xfId="23707"/>
    <cellStyle name="Normal 29 59" xfId="23708"/>
    <cellStyle name="Normal 29 6" xfId="4492"/>
    <cellStyle name="Normal 29 6 2" xfId="23709"/>
    <cellStyle name="Normal 29 60" xfId="23710"/>
    <cellStyle name="Normal 29 61" xfId="23711"/>
    <cellStyle name="Normal 29 62" xfId="23712"/>
    <cellStyle name="Normal 29 63" xfId="23713"/>
    <cellStyle name="Normal 29 64" xfId="23714"/>
    <cellStyle name="Normal 29 65" xfId="23715"/>
    <cellStyle name="Normal 29 66" xfId="23716"/>
    <cellStyle name="Normal 29 67" xfId="23717"/>
    <cellStyle name="Normal 29 68" xfId="23718"/>
    <cellStyle name="Normal 29 69" xfId="23719"/>
    <cellStyle name="Normal 29 7" xfId="4493"/>
    <cellStyle name="Normal 29 7 2" xfId="23720"/>
    <cellStyle name="Normal 29 70" xfId="23721"/>
    <cellStyle name="Normal 29 8" xfId="4494"/>
    <cellStyle name="Normal 29 8 2" xfId="23722"/>
    <cellStyle name="Normal 29 9" xfId="4495"/>
    <cellStyle name="Normal 29 9 2" xfId="23723"/>
    <cellStyle name="Normal 3" xfId="17"/>
    <cellStyle name="Normal 3 10" xfId="1137"/>
    <cellStyle name="Normal 3 10 10" xfId="4496"/>
    <cellStyle name="Normal 3 10 11" xfId="4497"/>
    <cellStyle name="Normal 3 10 12" xfId="4498"/>
    <cellStyle name="Normal 3 10 13" xfId="4499"/>
    <cellStyle name="Normal 3 10 14" xfId="4500"/>
    <cellStyle name="Normal 3 10 15" xfId="23724"/>
    <cellStyle name="Normal 3 10 16" xfId="23725"/>
    <cellStyle name="Normal 3 10 17" xfId="23726"/>
    <cellStyle name="Normal 3 10 18" xfId="23727"/>
    <cellStyle name="Normal 3 10 19" xfId="23728"/>
    <cellStyle name="Normal 3 10 2" xfId="1138"/>
    <cellStyle name="Normal 3 10 2 10" xfId="4501"/>
    <cellStyle name="Normal 3 10 2 11" xfId="4502"/>
    <cellStyle name="Normal 3 10 2 12" xfId="4503"/>
    <cellStyle name="Normal 3 10 2 13" xfId="4504"/>
    <cellStyle name="Normal 3 10 2 2" xfId="4505"/>
    <cellStyle name="Normal 3 10 2 3" xfId="4506"/>
    <cellStyle name="Normal 3 10 2 4" xfId="4507"/>
    <cellStyle name="Normal 3 10 2 5" xfId="4508"/>
    <cellStyle name="Normal 3 10 2 6" xfId="4509"/>
    <cellStyle name="Normal 3 10 2 7" xfId="4510"/>
    <cellStyle name="Normal 3 10 2 8" xfId="4511"/>
    <cellStyle name="Normal 3 10 2 9" xfId="4512"/>
    <cellStyle name="Normal 3 10 20" xfId="23729"/>
    <cellStyle name="Normal 3 10 21" xfId="23730"/>
    <cellStyle name="Normal 3 10 3" xfId="4513"/>
    <cellStyle name="Normal 3 10 4" xfId="4514"/>
    <cellStyle name="Normal 3 10 5" xfId="4515"/>
    <cellStyle name="Normal 3 10 6" xfId="4516"/>
    <cellStyle name="Normal 3 10 7" xfId="4517"/>
    <cellStyle name="Normal 3 10 8" xfId="4518"/>
    <cellStyle name="Normal 3 10 9" xfId="4519"/>
    <cellStyle name="Normal 3 11" xfId="4520"/>
    <cellStyle name="Normal 3 11 10" xfId="23731"/>
    <cellStyle name="Normal 3 11 11" xfId="23732"/>
    <cellStyle name="Normal 3 11 12" xfId="23733"/>
    <cellStyle name="Normal 3 11 13" xfId="23734"/>
    <cellStyle name="Normal 3 11 14" xfId="23735"/>
    <cellStyle name="Normal 3 11 15" xfId="23736"/>
    <cellStyle name="Normal 3 11 16" xfId="23737"/>
    <cellStyle name="Normal 3 11 17" xfId="23738"/>
    <cellStyle name="Normal 3 11 2" xfId="23739"/>
    <cellStyle name="Normal 3 11 3" xfId="23740"/>
    <cellStyle name="Normal 3 11 4" xfId="23741"/>
    <cellStyle name="Normal 3 11 5" xfId="23742"/>
    <cellStyle name="Normal 3 11 6" xfId="23743"/>
    <cellStyle name="Normal 3 11 7" xfId="23744"/>
    <cellStyle name="Normal 3 11 8" xfId="23745"/>
    <cellStyle name="Normal 3 11 9" xfId="23746"/>
    <cellStyle name="Normal 3 12" xfId="4521"/>
    <cellStyle name="Normal 3 12 10" xfId="23747"/>
    <cellStyle name="Normal 3 12 11" xfId="23748"/>
    <cellStyle name="Normal 3 12 12" xfId="23749"/>
    <cellStyle name="Normal 3 12 13" xfId="23750"/>
    <cellStyle name="Normal 3 12 14" xfId="23751"/>
    <cellStyle name="Normal 3 12 15" xfId="23752"/>
    <cellStyle name="Normal 3 12 16" xfId="23753"/>
    <cellStyle name="Normal 3 12 17" xfId="23754"/>
    <cellStyle name="Normal 3 12 2" xfId="23755"/>
    <cellStyle name="Normal 3 12 3" xfId="23756"/>
    <cellStyle name="Normal 3 12 4" xfId="23757"/>
    <cellStyle name="Normal 3 12 5" xfId="23758"/>
    <cellStyle name="Normal 3 12 6" xfId="23759"/>
    <cellStyle name="Normal 3 12 7" xfId="23760"/>
    <cellStyle name="Normal 3 12 8" xfId="23761"/>
    <cellStyle name="Normal 3 12 9" xfId="23762"/>
    <cellStyle name="Normal 3 13" xfId="4522"/>
    <cellStyle name="Normal 3 14" xfId="4523"/>
    <cellStyle name="Normal 3 15" xfId="4524"/>
    <cellStyle name="Normal 3 16" xfId="4525"/>
    <cellStyle name="Normal 3 17" xfId="4526"/>
    <cellStyle name="Normal 3 18" xfId="4527"/>
    <cellStyle name="Normal 3 19" xfId="4528"/>
    <cellStyle name="Normal 3 2" xfId="237"/>
    <cellStyle name="Normal 3 2 10" xfId="23763"/>
    <cellStyle name="Normal 3 2 11" xfId="23764"/>
    <cellStyle name="Normal 3 2 12" xfId="23765"/>
    <cellStyle name="Normal 3 2 13" xfId="23766"/>
    <cellStyle name="Normal 3 2 14" xfId="23767"/>
    <cellStyle name="Normal 3 2 15" xfId="23768"/>
    <cellStyle name="Normal 3 2 16" xfId="23769"/>
    <cellStyle name="Normal 3 2 17" xfId="23770"/>
    <cellStyle name="Normal 3 2 18" xfId="23771"/>
    <cellStyle name="Normal 3 2 19" xfId="23772"/>
    <cellStyle name="Normal 3 2 2" xfId="1139"/>
    <cellStyle name="Normal 3 2 2 2" xfId="1140"/>
    <cellStyle name="Normal 3 2 20" xfId="23773"/>
    <cellStyle name="Normal 3 2 21" xfId="23774"/>
    <cellStyle name="Normal 3 2 22" xfId="23775"/>
    <cellStyle name="Normal 3 2 23" xfId="23776"/>
    <cellStyle name="Normal 3 2 24" xfId="23777"/>
    <cellStyle name="Normal 3 2 25" xfId="23778"/>
    <cellStyle name="Normal 3 2 26" xfId="23779"/>
    <cellStyle name="Normal 3 2 27" xfId="23780"/>
    <cellStyle name="Normal 3 2 28" xfId="23781"/>
    <cellStyle name="Normal 3 2 29" xfId="23782"/>
    <cellStyle name="Normal 3 2 3" xfId="17244"/>
    <cellStyle name="Normal 3 2 3 10" xfId="23783"/>
    <cellStyle name="Normal 3 2 3 11" xfId="23784"/>
    <cellStyle name="Normal 3 2 3 12" xfId="23785"/>
    <cellStyle name="Normal 3 2 3 13" xfId="23786"/>
    <cellStyle name="Normal 3 2 3 14" xfId="23787"/>
    <cellStyle name="Normal 3 2 3 15" xfId="23788"/>
    <cellStyle name="Normal 3 2 3 16" xfId="23789"/>
    <cellStyle name="Normal 3 2 3 17" xfId="23790"/>
    <cellStyle name="Normal 3 2 3 2" xfId="23791"/>
    <cellStyle name="Normal 3 2 3 3" xfId="23792"/>
    <cellStyle name="Normal 3 2 3 4" xfId="23793"/>
    <cellStyle name="Normal 3 2 3 5" xfId="23794"/>
    <cellStyle name="Normal 3 2 3 6" xfId="23795"/>
    <cellStyle name="Normal 3 2 3 7" xfId="23796"/>
    <cellStyle name="Normal 3 2 3 8" xfId="23797"/>
    <cellStyle name="Normal 3 2 3 9" xfId="23798"/>
    <cellStyle name="Normal 3 2 30" xfId="23799"/>
    <cellStyle name="Normal 3 2 31" xfId="23800"/>
    <cellStyle name="Normal 3 2 32" xfId="23801"/>
    <cellStyle name="Normal 3 2 33" xfId="23802"/>
    <cellStyle name="Normal 3 2 34" xfId="23803"/>
    <cellStyle name="Normal 3 2 35" xfId="23804"/>
    <cellStyle name="Normal 3 2 36" xfId="23805"/>
    <cellStyle name="Normal 3 2 37" xfId="23806"/>
    <cellStyle name="Normal 3 2 38" xfId="23807"/>
    <cellStyle name="Normal 3 2 39" xfId="23808"/>
    <cellStyle name="Normal 3 2 4" xfId="23809"/>
    <cellStyle name="Normal 3 2 4 10" xfId="23810"/>
    <cellStyle name="Normal 3 2 4 11" xfId="23811"/>
    <cellStyle name="Normal 3 2 4 12" xfId="23812"/>
    <cellStyle name="Normal 3 2 4 13" xfId="23813"/>
    <cellStyle name="Normal 3 2 4 14" xfId="23814"/>
    <cellStyle name="Normal 3 2 4 15" xfId="23815"/>
    <cellStyle name="Normal 3 2 4 16" xfId="23816"/>
    <cellStyle name="Normal 3 2 4 17" xfId="23817"/>
    <cellStyle name="Normal 3 2 4 2" xfId="23818"/>
    <cellStyle name="Normal 3 2 4 3" xfId="23819"/>
    <cellStyle name="Normal 3 2 4 4" xfId="23820"/>
    <cellStyle name="Normal 3 2 4 5" xfId="23821"/>
    <cellStyle name="Normal 3 2 4 6" xfId="23822"/>
    <cellStyle name="Normal 3 2 4 7" xfId="23823"/>
    <cellStyle name="Normal 3 2 4 8" xfId="23824"/>
    <cellStyle name="Normal 3 2 4 9" xfId="23825"/>
    <cellStyle name="Normal 3 2 40" xfId="23826"/>
    <cellStyle name="Normal 3 2 41" xfId="23827"/>
    <cellStyle name="Normal 3 2 42" xfId="23828"/>
    <cellStyle name="Normal 3 2 43" xfId="23829"/>
    <cellStyle name="Normal 3 2 44" xfId="23830"/>
    <cellStyle name="Normal 3 2 45" xfId="23831"/>
    <cellStyle name="Normal 3 2 46" xfId="23832"/>
    <cellStyle name="Normal 3 2 47" xfId="23833"/>
    <cellStyle name="Normal 3 2 48" xfId="23834"/>
    <cellStyle name="Normal 3 2 49" xfId="23835"/>
    <cellStyle name="Normal 3 2 5" xfId="23836"/>
    <cellStyle name="Normal 3 2 50" xfId="23837"/>
    <cellStyle name="Normal 3 2 51" xfId="23838"/>
    <cellStyle name="Normal 3 2 52" xfId="23839"/>
    <cellStyle name="Normal 3 2 53" xfId="23840"/>
    <cellStyle name="Normal 3 2 54" xfId="23841"/>
    <cellStyle name="Normal 3 2 55" xfId="23842"/>
    <cellStyle name="Normal 3 2 56" xfId="23843"/>
    <cellStyle name="Normal 3 2 57" xfId="23844"/>
    <cellStyle name="Normal 3 2 58" xfId="23845"/>
    <cellStyle name="Normal 3 2 59" xfId="23846"/>
    <cellStyle name="Normal 3 2 6" xfId="23847"/>
    <cellStyle name="Normal 3 2 60" xfId="23848"/>
    <cellStyle name="Normal 3 2 61" xfId="23849"/>
    <cellStyle name="Normal 3 2 62" xfId="23850"/>
    <cellStyle name="Normal 3 2 63" xfId="23851"/>
    <cellStyle name="Normal 3 2 64" xfId="23852"/>
    <cellStyle name="Normal 3 2 65" xfId="23853"/>
    <cellStyle name="Normal 3 2 66" xfId="23854"/>
    <cellStyle name="Normal 3 2 67" xfId="23855"/>
    <cellStyle name="Normal 3 2 68" xfId="23856"/>
    <cellStyle name="Normal 3 2 69" xfId="23857"/>
    <cellStyle name="Normal 3 2 7" xfId="23858"/>
    <cellStyle name="Normal 3 2 70" xfId="23859"/>
    <cellStyle name="Normal 3 2 71" xfId="23860"/>
    <cellStyle name="Normal 3 2 72" xfId="23861"/>
    <cellStyle name="Normal 3 2 73" xfId="23862"/>
    <cellStyle name="Normal 3 2 74" xfId="23863"/>
    <cellStyle name="Normal 3 2 75" xfId="23864"/>
    <cellStyle name="Normal 3 2 76" xfId="23865"/>
    <cellStyle name="Normal 3 2 77" xfId="23866"/>
    <cellStyle name="Normal 3 2 78" xfId="23867"/>
    <cellStyle name="Normal 3 2 8" xfId="23868"/>
    <cellStyle name="Normal 3 2 9" xfId="23869"/>
    <cellStyle name="Normal 3 2_3.1.2 DB Pension Detail" xfId="1141"/>
    <cellStyle name="Normal 3 20" xfId="4529"/>
    <cellStyle name="Normal 3 21" xfId="4530"/>
    <cellStyle name="Normal 3 22" xfId="4531"/>
    <cellStyle name="Normal 3 23" xfId="4532"/>
    <cellStyle name="Normal 3 24" xfId="17226"/>
    <cellStyle name="Normal 3 25" xfId="23870"/>
    <cellStyle name="Normal 3 26" xfId="23871"/>
    <cellStyle name="Normal 3 27" xfId="23872"/>
    <cellStyle name="Normal 3 28" xfId="23873"/>
    <cellStyle name="Normal 3 29" xfId="23874"/>
    <cellStyle name="Normal 3 3" xfId="238"/>
    <cellStyle name="Normal 3 3 10" xfId="23875"/>
    <cellStyle name="Normal 3 3 11" xfId="23876"/>
    <cellStyle name="Normal 3 3 12" xfId="23877"/>
    <cellStyle name="Normal 3 3 13" xfId="23878"/>
    <cellStyle name="Normal 3 3 14" xfId="23879"/>
    <cellStyle name="Normal 3 3 15" xfId="23880"/>
    <cellStyle name="Normal 3 3 16" xfId="23881"/>
    <cellStyle name="Normal 3 3 17" xfId="23882"/>
    <cellStyle name="Normal 3 3 18" xfId="23883"/>
    <cellStyle name="Normal 3 3 19" xfId="23884"/>
    <cellStyle name="Normal 3 3 2" xfId="239"/>
    <cellStyle name="Normal 3 3 2 10" xfId="4533"/>
    <cellStyle name="Normal 3 3 2 11" xfId="4534"/>
    <cellStyle name="Normal 3 3 2 12" xfId="4535"/>
    <cellStyle name="Normal 3 3 2 13" xfId="4536"/>
    <cellStyle name="Normal 3 3 2 14" xfId="4537"/>
    <cellStyle name="Normal 3 3 2 15" xfId="4538"/>
    <cellStyle name="Normal 3 3 2 16" xfId="4539"/>
    <cellStyle name="Normal 3 3 2 17" xfId="4540"/>
    <cellStyle name="Normal 3 3 2 18" xfId="4541"/>
    <cellStyle name="Normal 3 3 2 19" xfId="4542"/>
    <cellStyle name="Normal 3 3 2 2" xfId="240"/>
    <cellStyle name="Normal 3 3 2 20" xfId="23885"/>
    <cellStyle name="Normal 3 3 2 21" xfId="23886"/>
    <cellStyle name="Normal 3 3 2 22" xfId="23887"/>
    <cellStyle name="Normal 3 3 2 23" xfId="23888"/>
    <cellStyle name="Normal 3 3 2 24" xfId="23889"/>
    <cellStyle name="Normal 3 3 2 25" xfId="23890"/>
    <cellStyle name="Normal 3 3 2 3" xfId="1142"/>
    <cellStyle name="Normal 3 3 2 3 10" xfId="4543"/>
    <cellStyle name="Normal 3 3 2 3 11" xfId="4544"/>
    <cellStyle name="Normal 3 3 2 3 12" xfId="4545"/>
    <cellStyle name="Normal 3 3 2 3 13" xfId="4546"/>
    <cellStyle name="Normal 3 3 2 3 14" xfId="4547"/>
    <cellStyle name="Normal 3 3 2 3 15" xfId="4548"/>
    <cellStyle name="Normal 3 3 2 3 16" xfId="23891"/>
    <cellStyle name="Normal 3 3 2 3 17" xfId="23892"/>
    <cellStyle name="Normal 3 3 2 3 18" xfId="23893"/>
    <cellStyle name="Normal 3 3 2 3 19" xfId="23894"/>
    <cellStyle name="Normal 3 3 2 3 2" xfId="1143"/>
    <cellStyle name="Normal 3 3 2 3 2 10" xfId="4549"/>
    <cellStyle name="Normal 3 3 2 3 2 11" xfId="4550"/>
    <cellStyle name="Normal 3 3 2 3 2 12" xfId="4551"/>
    <cellStyle name="Normal 3 3 2 3 2 13" xfId="4552"/>
    <cellStyle name="Normal 3 3 2 3 2 14" xfId="4553"/>
    <cellStyle name="Normal 3 3 2 3 2 15" xfId="23895"/>
    <cellStyle name="Normal 3 3 2 3 2 16" xfId="23896"/>
    <cellStyle name="Normal 3 3 2 3 2 17" xfId="23897"/>
    <cellStyle name="Normal 3 3 2 3 2 18" xfId="23898"/>
    <cellStyle name="Normal 3 3 2 3 2 19" xfId="23899"/>
    <cellStyle name="Normal 3 3 2 3 2 2" xfId="1144"/>
    <cellStyle name="Normal 3 3 2 3 2 2 10" xfId="4554"/>
    <cellStyle name="Normal 3 3 2 3 2 2 11" xfId="4555"/>
    <cellStyle name="Normal 3 3 2 3 2 2 12" xfId="4556"/>
    <cellStyle name="Normal 3 3 2 3 2 2 13" xfId="4557"/>
    <cellStyle name="Normal 3 3 2 3 2 2 2" xfId="4558"/>
    <cellStyle name="Normal 3 3 2 3 2 2 3" xfId="4559"/>
    <cellStyle name="Normal 3 3 2 3 2 2 4" xfId="4560"/>
    <cellStyle name="Normal 3 3 2 3 2 2 5" xfId="4561"/>
    <cellStyle name="Normal 3 3 2 3 2 2 6" xfId="4562"/>
    <cellStyle name="Normal 3 3 2 3 2 2 7" xfId="4563"/>
    <cellStyle name="Normal 3 3 2 3 2 2 8" xfId="4564"/>
    <cellStyle name="Normal 3 3 2 3 2 2 9" xfId="4565"/>
    <cellStyle name="Normal 3 3 2 3 2 20" xfId="23900"/>
    <cellStyle name="Normal 3 3 2 3 2 21" xfId="23901"/>
    <cellStyle name="Normal 3 3 2 3 2 3" xfId="4566"/>
    <cellStyle name="Normal 3 3 2 3 2 4" xfId="4567"/>
    <cellStyle name="Normal 3 3 2 3 2 5" xfId="4568"/>
    <cellStyle name="Normal 3 3 2 3 2 6" xfId="4569"/>
    <cellStyle name="Normal 3 3 2 3 2 7" xfId="4570"/>
    <cellStyle name="Normal 3 3 2 3 2 8" xfId="4571"/>
    <cellStyle name="Normal 3 3 2 3 2 9" xfId="4572"/>
    <cellStyle name="Normal 3 3 2 3 20" xfId="23902"/>
    <cellStyle name="Normal 3 3 2 3 21" xfId="23903"/>
    <cellStyle name="Normal 3 3 2 3 22" xfId="23904"/>
    <cellStyle name="Normal 3 3 2 3 3" xfId="1145"/>
    <cellStyle name="Normal 3 3 2 3 3 10" xfId="4573"/>
    <cellStyle name="Normal 3 3 2 3 3 11" xfId="4574"/>
    <cellStyle name="Normal 3 3 2 3 3 12" xfId="4575"/>
    <cellStyle name="Normal 3 3 2 3 3 13" xfId="4576"/>
    <cellStyle name="Normal 3 3 2 3 3 2" xfId="4577"/>
    <cellStyle name="Normal 3 3 2 3 3 3" xfId="4578"/>
    <cellStyle name="Normal 3 3 2 3 3 4" xfId="4579"/>
    <cellStyle name="Normal 3 3 2 3 3 5" xfId="4580"/>
    <cellStyle name="Normal 3 3 2 3 3 6" xfId="4581"/>
    <cellStyle name="Normal 3 3 2 3 3 7" xfId="4582"/>
    <cellStyle name="Normal 3 3 2 3 3 8" xfId="4583"/>
    <cellStyle name="Normal 3 3 2 3 3 9" xfId="4584"/>
    <cellStyle name="Normal 3 3 2 3 4" xfId="4585"/>
    <cellStyle name="Normal 3 3 2 3 5" xfId="4586"/>
    <cellStyle name="Normal 3 3 2 3 6" xfId="4587"/>
    <cellStyle name="Normal 3 3 2 3 7" xfId="4588"/>
    <cellStyle name="Normal 3 3 2 3 8" xfId="4589"/>
    <cellStyle name="Normal 3 3 2 3 9" xfId="4590"/>
    <cellStyle name="Normal 3 3 2 3_4 28 1_Asst_Health_Crit_AllTO_RIIO_20110714pm" xfId="15579"/>
    <cellStyle name="Normal 3 3 2 4" xfId="1146"/>
    <cellStyle name="Normal 3 3 2 4 10" xfId="4591"/>
    <cellStyle name="Normal 3 3 2 4 11" xfId="4592"/>
    <cellStyle name="Normal 3 3 2 4 12" xfId="4593"/>
    <cellStyle name="Normal 3 3 2 4 13" xfId="4594"/>
    <cellStyle name="Normal 3 3 2 4 14" xfId="4595"/>
    <cellStyle name="Normal 3 3 2 4 15" xfId="23905"/>
    <cellStyle name="Normal 3 3 2 4 16" xfId="23906"/>
    <cellStyle name="Normal 3 3 2 4 17" xfId="23907"/>
    <cellStyle name="Normal 3 3 2 4 18" xfId="23908"/>
    <cellStyle name="Normal 3 3 2 4 19" xfId="23909"/>
    <cellStyle name="Normal 3 3 2 4 2" xfId="1147"/>
    <cellStyle name="Normal 3 3 2 4 2 10" xfId="4596"/>
    <cellStyle name="Normal 3 3 2 4 2 11" xfId="4597"/>
    <cellStyle name="Normal 3 3 2 4 2 12" xfId="4598"/>
    <cellStyle name="Normal 3 3 2 4 2 13" xfId="4599"/>
    <cellStyle name="Normal 3 3 2 4 2 2" xfId="4600"/>
    <cellStyle name="Normal 3 3 2 4 2 3" xfId="4601"/>
    <cellStyle name="Normal 3 3 2 4 2 4" xfId="4602"/>
    <cellStyle name="Normal 3 3 2 4 2 5" xfId="4603"/>
    <cellStyle name="Normal 3 3 2 4 2 6" xfId="4604"/>
    <cellStyle name="Normal 3 3 2 4 2 7" xfId="4605"/>
    <cellStyle name="Normal 3 3 2 4 2 8" xfId="4606"/>
    <cellStyle name="Normal 3 3 2 4 2 9" xfId="4607"/>
    <cellStyle name="Normal 3 3 2 4 20" xfId="23910"/>
    <cellStyle name="Normal 3 3 2 4 21" xfId="23911"/>
    <cellStyle name="Normal 3 3 2 4 3" xfId="4608"/>
    <cellStyle name="Normal 3 3 2 4 4" xfId="4609"/>
    <cellStyle name="Normal 3 3 2 4 5" xfId="4610"/>
    <cellStyle name="Normal 3 3 2 4 6" xfId="4611"/>
    <cellStyle name="Normal 3 3 2 4 7" xfId="4612"/>
    <cellStyle name="Normal 3 3 2 4 8" xfId="4613"/>
    <cellStyle name="Normal 3 3 2 4 9" xfId="4614"/>
    <cellStyle name="Normal 3 3 2 5" xfId="308"/>
    <cellStyle name="Normal 3 3 2 5 10" xfId="4615"/>
    <cellStyle name="Normal 3 3 2 5 11" xfId="4616"/>
    <cellStyle name="Normal 3 3 2 5 12" xfId="4617"/>
    <cellStyle name="Normal 3 3 2 5 13" xfId="4618"/>
    <cellStyle name="Normal 3 3 2 5 14" xfId="4619"/>
    <cellStyle name="Normal 3 3 2 5 15" xfId="15707"/>
    <cellStyle name="Normal 3 3 2 5 15 2" xfId="17252"/>
    <cellStyle name="Normal 3 3 2 5 15 2 2" xfId="41938"/>
    <cellStyle name="Normal 3 3 2 5 15 2 3" xfId="41979"/>
    <cellStyle name="Normal 3 3 2 5 15 2 4" xfId="41992"/>
    <cellStyle name="Normal 3 3 2 5 15 2 4 2" xfId="42011"/>
    <cellStyle name="Normal 3 3 2 5 16" xfId="23912"/>
    <cellStyle name="Normal 3 3 2 5 2" xfId="1148"/>
    <cellStyle name="Normal 3 3 2 5 2 10" xfId="4620"/>
    <cellStyle name="Normal 3 3 2 5 2 11" xfId="4621"/>
    <cellStyle name="Normal 3 3 2 5 2 12" xfId="4622"/>
    <cellStyle name="Normal 3 3 2 5 2 13" xfId="4623"/>
    <cellStyle name="Normal 3 3 2 5 2 2" xfId="4624"/>
    <cellStyle name="Normal 3 3 2 5 2 3" xfId="4625"/>
    <cellStyle name="Normal 3 3 2 5 2 4" xfId="4626"/>
    <cellStyle name="Normal 3 3 2 5 2 5" xfId="4627"/>
    <cellStyle name="Normal 3 3 2 5 2 6" xfId="4628"/>
    <cellStyle name="Normal 3 3 2 5 2 7" xfId="4629"/>
    <cellStyle name="Normal 3 3 2 5 2 8" xfId="4630"/>
    <cellStyle name="Normal 3 3 2 5 2 9" xfId="4631"/>
    <cellStyle name="Normal 3 3 2 5 3" xfId="4632"/>
    <cellStyle name="Normal 3 3 2 5 4" xfId="4633"/>
    <cellStyle name="Normal 3 3 2 5 5" xfId="4634"/>
    <cellStyle name="Normal 3 3 2 5 6" xfId="4635"/>
    <cellStyle name="Normal 3 3 2 5 7" xfId="4636"/>
    <cellStyle name="Normal 3 3 2 5 8" xfId="4637"/>
    <cellStyle name="Normal 3 3 2 5 9" xfId="4638"/>
    <cellStyle name="Normal 3 3 2 6" xfId="1149"/>
    <cellStyle name="Normal 3 3 2 6 10" xfId="4639"/>
    <cellStyle name="Normal 3 3 2 6 11" xfId="4640"/>
    <cellStyle name="Normal 3 3 2 6 12" xfId="4641"/>
    <cellStyle name="Normal 3 3 2 6 13" xfId="4642"/>
    <cellStyle name="Normal 3 3 2 6 2" xfId="4643"/>
    <cellStyle name="Normal 3 3 2 6 3" xfId="4644"/>
    <cellStyle name="Normal 3 3 2 6 4" xfId="4645"/>
    <cellStyle name="Normal 3 3 2 6 5" xfId="4646"/>
    <cellStyle name="Normal 3 3 2 6 6" xfId="4647"/>
    <cellStyle name="Normal 3 3 2 6 7" xfId="4648"/>
    <cellStyle name="Normal 3 3 2 6 8" xfId="4649"/>
    <cellStyle name="Normal 3 3 2 6 9" xfId="4650"/>
    <cellStyle name="Normal 3 3 2 7" xfId="4651"/>
    <cellStyle name="Normal 3 3 2 8" xfId="4652"/>
    <cellStyle name="Normal 3 3 2 9" xfId="4653"/>
    <cellStyle name="Normal 3 3 2_4 28 1_Asst_Health_Crit_AllTO_RIIO_20110714pm" xfId="15580"/>
    <cellStyle name="Normal 3 3 20" xfId="23913"/>
    <cellStyle name="Normal 3 3 21" xfId="23914"/>
    <cellStyle name="Normal 3 3 22" xfId="23915"/>
    <cellStyle name="Normal 3 3 23" xfId="23916"/>
    <cellStyle name="Normal 3 3 24" xfId="23917"/>
    <cellStyle name="Normal 3 3 25" xfId="23918"/>
    <cellStyle name="Normal 3 3 26" xfId="23919"/>
    <cellStyle name="Normal 3 3 27" xfId="23920"/>
    <cellStyle name="Normal 3 3 28" xfId="23921"/>
    <cellStyle name="Normal 3 3 29" xfId="23922"/>
    <cellStyle name="Normal 3 3 3" xfId="241"/>
    <cellStyle name="Normal 3 3 3 10" xfId="4654"/>
    <cellStyle name="Normal 3 3 3 11" xfId="4655"/>
    <cellStyle name="Normal 3 3 3 12" xfId="4656"/>
    <cellStyle name="Normal 3 3 3 13" xfId="4657"/>
    <cellStyle name="Normal 3 3 3 14" xfId="4658"/>
    <cellStyle name="Normal 3 3 3 15" xfId="4659"/>
    <cellStyle name="Normal 3 3 3 16" xfId="4660"/>
    <cellStyle name="Normal 3 3 3 17" xfId="4661"/>
    <cellStyle name="Normal 3 3 3 2" xfId="1150"/>
    <cellStyle name="Normal 3 3 3 2 10" xfId="4662"/>
    <cellStyle name="Normal 3 3 3 2 11" xfId="4663"/>
    <cellStyle name="Normal 3 3 3 2 12" xfId="4664"/>
    <cellStyle name="Normal 3 3 3 2 13" xfId="4665"/>
    <cellStyle name="Normal 3 3 3 2 14" xfId="4666"/>
    <cellStyle name="Normal 3 3 3 2 15" xfId="4667"/>
    <cellStyle name="Normal 3 3 3 2 16" xfId="23923"/>
    <cellStyle name="Normal 3 3 3 2 17" xfId="23924"/>
    <cellStyle name="Normal 3 3 3 2 18" xfId="23925"/>
    <cellStyle name="Normal 3 3 3 2 19" xfId="23926"/>
    <cellStyle name="Normal 3 3 3 2 2" xfId="1151"/>
    <cellStyle name="Normal 3 3 3 2 2 10" xfId="4668"/>
    <cellStyle name="Normal 3 3 3 2 2 11" xfId="4669"/>
    <cellStyle name="Normal 3 3 3 2 2 12" xfId="4670"/>
    <cellStyle name="Normal 3 3 3 2 2 13" xfId="4671"/>
    <cellStyle name="Normal 3 3 3 2 2 14" xfId="4672"/>
    <cellStyle name="Normal 3 3 3 2 2 15" xfId="23927"/>
    <cellStyle name="Normal 3 3 3 2 2 16" xfId="23928"/>
    <cellStyle name="Normal 3 3 3 2 2 17" xfId="23929"/>
    <cellStyle name="Normal 3 3 3 2 2 18" xfId="23930"/>
    <cellStyle name="Normal 3 3 3 2 2 19" xfId="23931"/>
    <cellStyle name="Normal 3 3 3 2 2 2" xfId="1152"/>
    <cellStyle name="Normal 3 3 3 2 2 2 10" xfId="4673"/>
    <cellStyle name="Normal 3 3 3 2 2 2 11" xfId="4674"/>
    <cellStyle name="Normal 3 3 3 2 2 2 12" xfId="4675"/>
    <cellStyle name="Normal 3 3 3 2 2 2 13" xfId="4676"/>
    <cellStyle name="Normal 3 3 3 2 2 2 2" xfId="4677"/>
    <cellStyle name="Normal 3 3 3 2 2 2 3" xfId="4678"/>
    <cellStyle name="Normal 3 3 3 2 2 2 4" xfId="4679"/>
    <cellStyle name="Normal 3 3 3 2 2 2 5" xfId="4680"/>
    <cellStyle name="Normal 3 3 3 2 2 2 6" xfId="4681"/>
    <cellStyle name="Normal 3 3 3 2 2 2 7" xfId="4682"/>
    <cellStyle name="Normal 3 3 3 2 2 2 8" xfId="4683"/>
    <cellStyle name="Normal 3 3 3 2 2 2 9" xfId="4684"/>
    <cellStyle name="Normal 3 3 3 2 2 20" xfId="23932"/>
    <cellStyle name="Normal 3 3 3 2 2 21" xfId="23933"/>
    <cellStyle name="Normal 3 3 3 2 2 3" xfId="4685"/>
    <cellStyle name="Normal 3 3 3 2 2 4" xfId="4686"/>
    <cellStyle name="Normal 3 3 3 2 2 5" xfId="4687"/>
    <cellStyle name="Normal 3 3 3 2 2 6" xfId="4688"/>
    <cellStyle name="Normal 3 3 3 2 2 7" xfId="4689"/>
    <cellStyle name="Normal 3 3 3 2 2 8" xfId="4690"/>
    <cellStyle name="Normal 3 3 3 2 2 9" xfId="4691"/>
    <cellStyle name="Normal 3 3 3 2 20" xfId="23934"/>
    <cellStyle name="Normal 3 3 3 2 21" xfId="23935"/>
    <cellStyle name="Normal 3 3 3 2 22" xfId="23936"/>
    <cellStyle name="Normal 3 3 3 2 3" xfId="1153"/>
    <cellStyle name="Normal 3 3 3 2 3 10" xfId="4692"/>
    <cellStyle name="Normal 3 3 3 2 3 11" xfId="4693"/>
    <cellStyle name="Normal 3 3 3 2 3 12" xfId="4694"/>
    <cellStyle name="Normal 3 3 3 2 3 13" xfId="4695"/>
    <cellStyle name="Normal 3 3 3 2 3 2" xfId="4696"/>
    <cellStyle name="Normal 3 3 3 2 3 3" xfId="4697"/>
    <cellStyle name="Normal 3 3 3 2 3 4" xfId="4698"/>
    <cellStyle name="Normal 3 3 3 2 3 5" xfId="4699"/>
    <cellStyle name="Normal 3 3 3 2 3 6" xfId="4700"/>
    <cellStyle name="Normal 3 3 3 2 3 7" xfId="4701"/>
    <cellStyle name="Normal 3 3 3 2 3 8" xfId="4702"/>
    <cellStyle name="Normal 3 3 3 2 3 9" xfId="4703"/>
    <cellStyle name="Normal 3 3 3 2 4" xfId="4704"/>
    <cellStyle name="Normal 3 3 3 2 5" xfId="4705"/>
    <cellStyle name="Normal 3 3 3 2 6" xfId="4706"/>
    <cellStyle name="Normal 3 3 3 2 7" xfId="4707"/>
    <cellStyle name="Normal 3 3 3 2 8" xfId="4708"/>
    <cellStyle name="Normal 3 3 3 2 9" xfId="4709"/>
    <cellStyle name="Normal 3 3 3 2_4 28 1_Asst_Health_Crit_AllTO_RIIO_20110714pm" xfId="15581"/>
    <cellStyle name="Normal 3 3 3 3" xfId="1154"/>
    <cellStyle name="Normal 3 3 3 3 10" xfId="4710"/>
    <cellStyle name="Normal 3 3 3 3 11" xfId="4711"/>
    <cellStyle name="Normal 3 3 3 3 12" xfId="4712"/>
    <cellStyle name="Normal 3 3 3 3 13" xfId="4713"/>
    <cellStyle name="Normal 3 3 3 3 14" xfId="4714"/>
    <cellStyle name="Normal 3 3 3 3 15" xfId="23937"/>
    <cellStyle name="Normal 3 3 3 3 16" xfId="23938"/>
    <cellStyle name="Normal 3 3 3 3 17" xfId="23939"/>
    <cellStyle name="Normal 3 3 3 3 18" xfId="23940"/>
    <cellStyle name="Normal 3 3 3 3 19" xfId="23941"/>
    <cellStyle name="Normal 3 3 3 3 2" xfId="1155"/>
    <cellStyle name="Normal 3 3 3 3 2 10" xfId="4715"/>
    <cellStyle name="Normal 3 3 3 3 2 11" xfId="4716"/>
    <cellStyle name="Normal 3 3 3 3 2 12" xfId="4717"/>
    <cellStyle name="Normal 3 3 3 3 2 13" xfId="4718"/>
    <cellStyle name="Normal 3 3 3 3 2 2" xfId="4719"/>
    <cellStyle name="Normal 3 3 3 3 2 3" xfId="4720"/>
    <cellStyle name="Normal 3 3 3 3 2 4" xfId="4721"/>
    <cellStyle name="Normal 3 3 3 3 2 5" xfId="4722"/>
    <cellStyle name="Normal 3 3 3 3 2 6" xfId="4723"/>
    <cellStyle name="Normal 3 3 3 3 2 7" xfId="4724"/>
    <cellStyle name="Normal 3 3 3 3 2 8" xfId="4725"/>
    <cellStyle name="Normal 3 3 3 3 2 9" xfId="4726"/>
    <cellStyle name="Normal 3 3 3 3 20" xfId="23942"/>
    <cellStyle name="Normal 3 3 3 3 21" xfId="23943"/>
    <cellStyle name="Normal 3 3 3 3 3" xfId="4727"/>
    <cellStyle name="Normal 3 3 3 3 4" xfId="4728"/>
    <cellStyle name="Normal 3 3 3 3 5" xfId="4729"/>
    <cellStyle name="Normal 3 3 3 3 6" xfId="4730"/>
    <cellStyle name="Normal 3 3 3 3 7" xfId="4731"/>
    <cellStyle name="Normal 3 3 3 3 8" xfId="4732"/>
    <cellStyle name="Normal 3 3 3 3 9" xfId="4733"/>
    <cellStyle name="Normal 3 3 3 4" xfId="1156"/>
    <cellStyle name="Normal 3 3 3 4 10" xfId="4734"/>
    <cellStyle name="Normal 3 3 3 4 11" xfId="4735"/>
    <cellStyle name="Normal 3 3 3 4 12" xfId="4736"/>
    <cellStyle name="Normal 3 3 3 4 13" xfId="4737"/>
    <cellStyle name="Normal 3 3 3 4 2" xfId="4738"/>
    <cellStyle name="Normal 3 3 3 4 3" xfId="4739"/>
    <cellStyle name="Normal 3 3 3 4 4" xfId="4740"/>
    <cellStyle name="Normal 3 3 3 4 5" xfId="4741"/>
    <cellStyle name="Normal 3 3 3 4 6" xfId="4742"/>
    <cellStyle name="Normal 3 3 3 4 7" xfId="4743"/>
    <cellStyle name="Normal 3 3 3 4 8" xfId="4744"/>
    <cellStyle name="Normal 3 3 3 4 9" xfId="4745"/>
    <cellStyle name="Normal 3 3 3 5" xfId="4746"/>
    <cellStyle name="Normal 3 3 3 6" xfId="4747"/>
    <cellStyle name="Normal 3 3 3 7" xfId="4748"/>
    <cellStyle name="Normal 3 3 3 8" xfId="4749"/>
    <cellStyle name="Normal 3 3 3 9" xfId="4750"/>
    <cellStyle name="Normal 3 3 3_4 28 1_Asst_Health_Crit_AllTO_RIIO_20110714pm" xfId="15582"/>
    <cellStyle name="Normal 3 3 30" xfId="23944"/>
    <cellStyle name="Normal 3 3 31" xfId="23945"/>
    <cellStyle name="Normal 3 3 32" xfId="23946"/>
    <cellStyle name="Normal 3 3 33" xfId="23947"/>
    <cellStyle name="Normal 3 3 34" xfId="23948"/>
    <cellStyle name="Normal 3 3 35" xfId="23949"/>
    <cellStyle name="Normal 3 3 36" xfId="23950"/>
    <cellStyle name="Normal 3 3 37" xfId="23951"/>
    <cellStyle name="Normal 3 3 38" xfId="23952"/>
    <cellStyle name="Normal 3 3 39" xfId="23953"/>
    <cellStyle name="Normal 3 3 4" xfId="1157"/>
    <cellStyle name="Normal 3 3 40" xfId="23954"/>
    <cellStyle name="Normal 3 3 41" xfId="23955"/>
    <cellStyle name="Normal 3 3 42" xfId="23956"/>
    <cellStyle name="Normal 3 3 43" xfId="23957"/>
    <cellStyle name="Normal 3 3 44" xfId="23958"/>
    <cellStyle name="Normal 3 3 45" xfId="23959"/>
    <cellStyle name="Normal 3 3 46" xfId="23960"/>
    <cellStyle name="Normal 3 3 47" xfId="23961"/>
    <cellStyle name="Normal 3 3 48" xfId="23962"/>
    <cellStyle name="Normal 3 3 49" xfId="23963"/>
    <cellStyle name="Normal 3 3 5" xfId="23964"/>
    <cellStyle name="Normal 3 3 5 10" xfId="23965"/>
    <cellStyle name="Normal 3 3 5 11" xfId="23966"/>
    <cellStyle name="Normal 3 3 5 12" xfId="23967"/>
    <cellStyle name="Normal 3 3 5 13" xfId="23968"/>
    <cellStyle name="Normal 3 3 5 14" xfId="23969"/>
    <cellStyle name="Normal 3 3 5 15" xfId="23970"/>
    <cellStyle name="Normal 3 3 5 16" xfId="23971"/>
    <cellStyle name="Normal 3 3 5 17" xfId="23972"/>
    <cellStyle name="Normal 3 3 5 2" xfId="23973"/>
    <cellStyle name="Normal 3 3 5 3" xfId="23974"/>
    <cellStyle name="Normal 3 3 5 4" xfId="23975"/>
    <cellStyle name="Normal 3 3 5 5" xfId="23976"/>
    <cellStyle name="Normal 3 3 5 6" xfId="23977"/>
    <cellStyle name="Normal 3 3 5 7" xfId="23978"/>
    <cellStyle name="Normal 3 3 5 8" xfId="23979"/>
    <cellStyle name="Normal 3 3 5 9" xfId="23980"/>
    <cellStyle name="Normal 3 3 50" xfId="23981"/>
    <cellStyle name="Normal 3 3 51" xfId="23982"/>
    <cellStyle name="Normal 3 3 52" xfId="23983"/>
    <cellStyle name="Normal 3 3 53" xfId="23984"/>
    <cellStyle name="Normal 3 3 54" xfId="23985"/>
    <cellStyle name="Normal 3 3 55" xfId="23986"/>
    <cellStyle name="Normal 3 3 56" xfId="23987"/>
    <cellStyle name="Normal 3 3 57" xfId="23988"/>
    <cellStyle name="Normal 3 3 58" xfId="23989"/>
    <cellStyle name="Normal 3 3 59" xfId="23990"/>
    <cellStyle name="Normal 3 3 6" xfId="23991"/>
    <cellStyle name="Normal 3 3 6 10" xfId="23992"/>
    <cellStyle name="Normal 3 3 6 11" xfId="23993"/>
    <cellStyle name="Normal 3 3 6 12" xfId="23994"/>
    <cellStyle name="Normal 3 3 6 13" xfId="23995"/>
    <cellStyle name="Normal 3 3 6 14" xfId="23996"/>
    <cellStyle name="Normal 3 3 6 15" xfId="23997"/>
    <cellStyle name="Normal 3 3 6 16" xfId="23998"/>
    <cellStyle name="Normal 3 3 6 17" xfId="23999"/>
    <cellStyle name="Normal 3 3 6 2" xfId="24000"/>
    <cellStyle name="Normal 3 3 6 3" xfId="24001"/>
    <cellStyle name="Normal 3 3 6 4" xfId="24002"/>
    <cellStyle name="Normal 3 3 6 5" xfId="24003"/>
    <cellStyle name="Normal 3 3 6 6" xfId="24004"/>
    <cellStyle name="Normal 3 3 6 7" xfId="24005"/>
    <cellStyle name="Normal 3 3 6 8" xfId="24006"/>
    <cellStyle name="Normal 3 3 6 9" xfId="24007"/>
    <cellStyle name="Normal 3 3 60" xfId="24008"/>
    <cellStyle name="Normal 3 3 61" xfId="24009"/>
    <cellStyle name="Normal 3 3 62" xfId="24010"/>
    <cellStyle name="Normal 3 3 63" xfId="24011"/>
    <cellStyle name="Normal 3 3 64" xfId="24012"/>
    <cellStyle name="Normal 3 3 65" xfId="24013"/>
    <cellStyle name="Normal 3 3 66" xfId="24014"/>
    <cellStyle name="Normal 3 3 67" xfId="24015"/>
    <cellStyle name="Normal 3 3 68" xfId="24016"/>
    <cellStyle name="Normal 3 3 69" xfId="24017"/>
    <cellStyle name="Normal 3 3 7" xfId="24018"/>
    <cellStyle name="Normal 3 3 70" xfId="24019"/>
    <cellStyle name="Normal 3 3 71" xfId="24020"/>
    <cellStyle name="Normal 3 3 72" xfId="24021"/>
    <cellStyle name="Normal 3 3 73" xfId="24022"/>
    <cellStyle name="Normal 3 3 74" xfId="24023"/>
    <cellStyle name="Normal 3 3 75" xfId="24024"/>
    <cellStyle name="Normal 3 3 76" xfId="24025"/>
    <cellStyle name="Normal 3 3 77" xfId="24026"/>
    <cellStyle name="Normal 3 3 78" xfId="24027"/>
    <cellStyle name="Normal 3 3 79" xfId="24028"/>
    <cellStyle name="Normal 3 3 8" xfId="24029"/>
    <cellStyle name="Normal 3 3 80" xfId="24030"/>
    <cellStyle name="Normal 3 3 81" xfId="24031"/>
    <cellStyle name="Normal 3 3 82" xfId="24032"/>
    <cellStyle name="Normal 3 3 83" xfId="24033"/>
    <cellStyle name="Normal 3 3 84" xfId="24034"/>
    <cellStyle name="Normal 3 3 9" xfId="24035"/>
    <cellStyle name="Normal 3 3_2010_NGET_TPCR4_RO_FBPQ(Opex) trace only FINAL(DPP)" xfId="1158"/>
    <cellStyle name="Normal 3 30" xfId="24036"/>
    <cellStyle name="Normal 3 31" xfId="24037"/>
    <cellStyle name="Normal 3 32" xfId="24038"/>
    <cellStyle name="Normal 3 33" xfId="24039"/>
    <cellStyle name="Normal 3 34" xfId="24040"/>
    <cellStyle name="Normal 3 35" xfId="24041"/>
    <cellStyle name="Normal 3 36" xfId="24042"/>
    <cellStyle name="Normal 3 37" xfId="24043"/>
    <cellStyle name="Normal 3 38" xfId="24044"/>
    <cellStyle name="Normal 3 39" xfId="24045"/>
    <cellStyle name="Normal 3 4" xfId="242"/>
    <cellStyle name="Normal 3 4 10" xfId="4751"/>
    <cellStyle name="Normal 3 4 11" xfId="4752"/>
    <cellStyle name="Normal 3 4 12" xfId="4753"/>
    <cellStyle name="Normal 3 4 13" xfId="4754"/>
    <cellStyle name="Normal 3 4 14" xfId="4755"/>
    <cellStyle name="Normal 3 4 15" xfId="4756"/>
    <cellStyle name="Normal 3 4 16" xfId="4757"/>
    <cellStyle name="Normal 3 4 17" xfId="4758"/>
    <cellStyle name="Normal 3 4 18" xfId="24046"/>
    <cellStyle name="Normal 3 4 19" xfId="24047"/>
    <cellStyle name="Normal 3 4 2" xfId="1159"/>
    <cellStyle name="Normal 3 4 2 10" xfId="4759"/>
    <cellStyle name="Normal 3 4 2 11" xfId="4760"/>
    <cellStyle name="Normal 3 4 2 12" xfId="4761"/>
    <cellStyle name="Normal 3 4 2 13" xfId="4762"/>
    <cellStyle name="Normal 3 4 2 14" xfId="4763"/>
    <cellStyle name="Normal 3 4 2 15" xfId="4764"/>
    <cellStyle name="Normal 3 4 2 16" xfId="24048"/>
    <cellStyle name="Normal 3 4 2 17" xfId="24049"/>
    <cellStyle name="Normal 3 4 2 18" xfId="24050"/>
    <cellStyle name="Normal 3 4 2 19" xfId="24051"/>
    <cellStyle name="Normal 3 4 2 2" xfId="1160"/>
    <cellStyle name="Normal 3 4 2 2 10" xfId="4765"/>
    <cellStyle name="Normal 3 4 2 2 11" xfId="4766"/>
    <cellStyle name="Normal 3 4 2 2 12" xfId="4767"/>
    <cellStyle name="Normal 3 4 2 2 13" xfId="4768"/>
    <cellStyle name="Normal 3 4 2 2 14" xfId="4769"/>
    <cellStyle name="Normal 3 4 2 2 15" xfId="24052"/>
    <cellStyle name="Normal 3 4 2 2 16" xfId="24053"/>
    <cellStyle name="Normal 3 4 2 2 17" xfId="24054"/>
    <cellStyle name="Normal 3 4 2 2 18" xfId="24055"/>
    <cellStyle name="Normal 3 4 2 2 19" xfId="24056"/>
    <cellStyle name="Normal 3 4 2 2 2" xfId="1161"/>
    <cellStyle name="Normal 3 4 2 2 2 10" xfId="4770"/>
    <cellStyle name="Normal 3 4 2 2 2 11" xfId="4771"/>
    <cellStyle name="Normal 3 4 2 2 2 12" xfId="4772"/>
    <cellStyle name="Normal 3 4 2 2 2 13" xfId="4773"/>
    <cellStyle name="Normal 3 4 2 2 2 2" xfId="4774"/>
    <cellStyle name="Normal 3 4 2 2 2 3" xfId="4775"/>
    <cellStyle name="Normal 3 4 2 2 2 4" xfId="4776"/>
    <cellStyle name="Normal 3 4 2 2 2 5" xfId="4777"/>
    <cellStyle name="Normal 3 4 2 2 2 6" xfId="4778"/>
    <cellStyle name="Normal 3 4 2 2 2 7" xfId="4779"/>
    <cellStyle name="Normal 3 4 2 2 2 8" xfId="4780"/>
    <cellStyle name="Normal 3 4 2 2 2 9" xfId="4781"/>
    <cellStyle name="Normal 3 4 2 2 20" xfId="24057"/>
    <cellStyle name="Normal 3 4 2 2 21" xfId="24058"/>
    <cellStyle name="Normal 3 4 2 2 3" xfId="4782"/>
    <cellStyle name="Normal 3 4 2 2 4" xfId="4783"/>
    <cellStyle name="Normal 3 4 2 2 5" xfId="4784"/>
    <cellStyle name="Normal 3 4 2 2 6" xfId="4785"/>
    <cellStyle name="Normal 3 4 2 2 7" xfId="4786"/>
    <cellStyle name="Normal 3 4 2 2 8" xfId="4787"/>
    <cellStyle name="Normal 3 4 2 2 9" xfId="4788"/>
    <cellStyle name="Normal 3 4 2 20" xfId="24059"/>
    <cellStyle name="Normal 3 4 2 21" xfId="24060"/>
    <cellStyle name="Normal 3 4 2 22" xfId="24061"/>
    <cellStyle name="Normal 3 4 2 3" xfId="1162"/>
    <cellStyle name="Normal 3 4 2 3 10" xfId="4789"/>
    <cellStyle name="Normal 3 4 2 3 11" xfId="4790"/>
    <cellStyle name="Normal 3 4 2 3 12" xfId="4791"/>
    <cellStyle name="Normal 3 4 2 3 13" xfId="4792"/>
    <cellStyle name="Normal 3 4 2 3 2" xfId="4793"/>
    <cellStyle name="Normal 3 4 2 3 3" xfId="4794"/>
    <cellStyle name="Normal 3 4 2 3 4" xfId="4795"/>
    <cellStyle name="Normal 3 4 2 3 5" xfId="4796"/>
    <cellStyle name="Normal 3 4 2 3 6" xfId="4797"/>
    <cellStyle name="Normal 3 4 2 3 7" xfId="4798"/>
    <cellStyle name="Normal 3 4 2 3 8" xfId="4799"/>
    <cellStyle name="Normal 3 4 2 3 9" xfId="4800"/>
    <cellStyle name="Normal 3 4 2 4" xfId="4801"/>
    <cellStyle name="Normal 3 4 2 5" xfId="4802"/>
    <cellStyle name="Normal 3 4 2 6" xfId="4803"/>
    <cellStyle name="Normal 3 4 2 7" xfId="4804"/>
    <cellStyle name="Normal 3 4 2 8" xfId="4805"/>
    <cellStyle name="Normal 3 4 2 9" xfId="4806"/>
    <cellStyle name="Normal 3 4 2_4 28 1_Asst_Health_Crit_AllTO_RIIO_20110714pm" xfId="15583"/>
    <cellStyle name="Normal 3 4 20" xfId="24062"/>
    <cellStyle name="Normal 3 4 21" xfId="24063"/>
    <cellStyle name="Normal 3 4 22" xfId="24064"/>
    <cellStyle name="Normal 3 4 23" xfId="24065"/>
    <cellStyle name="Normal 3 4 24" xfId="24066"/>
    <cellStyle name="Normal 3 4 25" xfId="24067"/>
    <cellStyle name="Normal 3 4 26" xfId="24068"/>
    <cellStyle name="Normal 3 4 27" xfId="24069"/>
    <cellStyle name="Normal 3 4 28" xfId="24070"/>
    <cellStyle name="Normal 3 4 29" xfId="24071"/>
    <cellStyle name="Normal 3 4 3" xfId="1163"/>
    <cellStyle name="Normal 3 4 3 10" xfId="4807"/>
    <cellStyle name="Normal 3 4 3 11" xfId="4808"/>
    <cellStyle name="Normal 3 4 3 12" xfId="4809"/>
    <cellStyle name="Normal 3 4 3 13" xfId="4810"/>
    <cellStyle name="Normal 3 4 3 14" xfId="4811"/>
    <cellStyle name="Normal 3 4 3 15" xfId="24072"/>
    <cellStyle name="Normal 3 4 3 16" xfId="24073"/>
    <cellStyle name="Normal 3 4 3 17" xfId="24074"/>
    <cellStyle name="Normal 3 4 3 18" xfId="24075"/>
    <cellStyle name="Normal 3 4 3 19" xfId="24076"/>
    <cellStyle name="Normal 3 4 3 2" xfId="1164"/>
    <cellStyle name="Normal 3 4 3 2 10" xfId="4812"/>
    <cellStyle name="Normal 3 4 3 2 11" xfId="4813"/>
    <cellStyle name="Normal 3 4 3 2 12" xfId="4814"/>
    <cellStyle name="Normal 3 4 3 2 13" xfId="4815"/>
    <cellStyle name="Normal 3 4 3 2 2" xfId="4816"/>
    <cellStyle name="Normal 3 4 3 2 3" xfId="4817"/>
    <cellStyle name="Normal 3 4 3 2 4" xfId="4818"/>
    <cellStyle name="Normal 3 4 3 2 5" xfId="4819"/>
    <cellStyle name="Normal 3 4 3 2 6" xfId="4820"/>
    <cellStyle name="Normal 3 4 3 2 7" xfId="4821"/>
    <cellStyle name="Normal 3 4 3 2 8" xfId="4822"/>
    <cellStyle name="Normal 3 4 3 2 9" xfId="4823"/>
    <cellStyle name="Normal 3 4 3 20" xfId="24077"/>
    <cellStyle name="Normal 3 4 3 21" xfId="24078"/>
    <cellStyle name="Normal 3 4 3 3" xfId="4824"/>
    <cellStyle name="Normal 3 4 3 4" xfId="4825"/>
    <cellStyle name="Normal 3 4 3 5" xfId="4826"/>
    <cellStyle name="Normal 3 4 3 6" xfId="4827"/>
    <cellStyle name="Normal 3 4 3 7" xfId="4828"/>
    <cellStyle name="Normal 3 4 3 8" xfId="4829"/>
    <cellStyle name="Normal 3 4 3 9" xfId="4830"/>
    <cellStyle name="Normal 3 4 30" xfId="24079"/>
    <cellStyle name="Normal 3 4 31" xfId="24080"/>
    <cellStyle name="Normal 3 4 32" xfId="24081"/>
    <cellStyle name="Normal 3 4 33" xfId="24082"/>
    <cellStyle name="Normal 3 4 34" xfId="24083"/>
    <cellStyle name="Normal 3 4 35" xfId="24084"/>
    <cellStyle name="Normal 3 4 36" xfId="24085"/>
    <cellStyle name="Normal 3 4 37" xfId="24086"/>
    <cellStyle name="Normal 3 4 38" xfId="24087"/>
    <cellStyle name="Normal 3 4 39" xfId="24088"/>
    <cellStyle name="Normal 3 4 4" xfId="1165"/>
    <cellStyle name="Normal 3 4 4 10" xfId="4831"/>
    <cellStyle name="Normal 3 4 4 11" xfId="4832"/>
    <cellStyle name="Normal 3 4 4 12" xfId="4833"/>
    <cellStyle name="Normal 3 4 4 13" xfId="4834"/>
    <cellStyle name="Normal 3 4 4 14" xfId="24089"/>
    <cellStyle name="Normal 3 4 4 15" xfId="24090"/>
    <cellStyle name="Normal 3 4 4 16" xfId="24091"/>
    <cellStyle name="Normal 3 4 4 17" xfId="24092"/>
    <cellStyle name="Normal 3 4 4 2" xfId="4835"/>
    <cellStyle name="Normal 3 4 4 3" xfId="4836"/>
    <cellStyle name="Normal 3 4 4 4" xfId="4837"/>
    <cellStyle name="Normal 3 4 4 5" xfId="4838"/>
    <cellStyle name="Normal 3 4 4 6" xfId="4839"/>
    <cellStyle name="Normal 3 4 4 7" xfId="4840"/>
    <cellStyle name="Normal 3 4 4 8" xfId="4841"/>
    <cellStyle name="Normal 3 4 4 9" xfId="4842"/>
    <cellStyle name="Normal 3 4 40" xfId="24093"/>
    <cellStyle name="Normal 3 4 41" xfId="24094"/>
    <cellStyle name="Normal 3 4 42" xfId="24095"/>
    <cellStyle name="Normal 3 4 43" xfId="24096"/>
    <cellStyle name="Normal 3 4 44" xfId="24097"/>
    <cellStyle name="Normal 3 4 45" xfId="24098"/>
    <cellStyle name="Normal 3 4 46" xfId="24099"/>
    <cellStyle name="Normal 3 4 47" xfId="24100"/>
    <cellStyle name="Normal 3 4 48" xfId="24101"/>
    <cellStyle name="Normal 3 4 49" xfId="24102"/>
    <cellStyle name="Normal 3 4 5" xfId="4843"/>
    <cellStyle name="Normal 3 4 5 10" xfId="24103"/>
    <cellStyle name="Normal 3 4 5 11" xfId="24104"/>
    <cellStyle name="Normal 3 4 5 12" xfId="24105"/>
    <cellStyle name="Normal 3 4 5 13" xfId="24106"/>
    <cellStyle name="Normal 3 4 5 14" xfId="24107"/>
    <cellStyle name="Normal 3 4 5 15" xfId="24108"/>
    <cellStyle name="Normal 3 4 5 16" xfId="24109"/>
    <cellStyle name="Normal 3 4 5 17" xfId="24110"/>
    <cellStyle name="Normal 3 4 5 2" xfId="24111"/>
    <cellStyle name="Normal 3 4 5 3" xfId="24112"/>
    <cellStyle name="Normal 3 4 5 4" xfId="24113"/>
    <cellStyle name="Normal 3 4 5 5" xfId="24114"/>
    <cellStyle name="Normal 3 4 5 6" xfId="24115"/>
    <cellStyle name="Normal 3 4 5 7" xfId="24116"/>
    <cellStyle name="Normal 3 4 5 8" xfId="24117"/>
    <cellStyle name="Normal 3 4 5 9" xfId="24118"/>
    <cellStyle name="Normal 3 4 50" xfId="24119"/>
    <cellStyle name="Normal 3 4 51" xfId="24120"/>
    <cellStyle name="Normal 3 4 52" xfId="24121"/>
    <cellStyle name="Normal 3 4 53" xfId="24122"/>
    <cellStyle name="Normal 3 4 54" xfId="24123"/>
    <cellStyle name="Normal 3 4 55" xfId="24124"/>
    <cellStyle name="Normal 3 4 56" xfId="24125"/>
    <cellStyle name="Normal 3 4 57" xfId="24126"/>
    <cellStyle name="Normal 3 4 58" xfId="24127"/>
    <cellStyle name="Normal 3 4 59" xfId="24128"/>
    <cellStyle name="Normal 3 4 6" xfId="4844"/>
    <cellStyle name="Normal 3 4 60" xfId="24129"/>
    <cellStyle name="Normal 3 4 61" xfId="24130"/>
    <cellStyle name="Normal 3 4 62" xfId="24131"/>
    <cellStyle name="Normal 3 4 63" xfId="24132"/>
    <cellStyle name="Normal 3 4 64" xfId="24133"/>
    <cellStyle name="Normal 3 4 65" xfId="24134"/>
    <cellStyle name="Normal 3 4 66" xfId="24135"/>
    <cellStyle name="Normal 3 4 67" xfId="24136"/>
    <cellStyle name="Normal 3 4 68" xfId="24137"/>
    <cellStyle name="Normal 3 4 69" xfId="24138"/>
    <cellStyle name="Normal 3 4 7" xfId="4845"/>
    <cellStyle name="Normal 3 4 70" xfId="24139"/>
    <cellStyle name="Normal 3 4 71" xfId="24140"/>
    <cellStyle name="Normal 3 4 72" xfId="24141"/>
    <cellStyle name="Normal 3 4 73" xfId="24142"/>
    <cellStyle name="Normal 3 4 74" xfId="24143"/>
    <cellStyle name="Normal 3 4 75" xfId="24144"/>
    <cellStyle name="Normal 3 4 76" xfId="24145"/>
    <cellStyle name="Normal 3 4 77" xfId="24146"/>
    <cellStyle name="Normal 3 4 78" xfId="24147"/>
    <cellStyle name="Normal 3 4 79" xfId="24148"/>
    <cellStyle name="Normal 3 4 8" xfId="4846"/>
    <cellStyle name="Normal 3 4 80" xfId="24149"/>
    <cellStyle name="Normal 3 4 81" xfId="24150"/>
    <cellStyle name="Normal 3 4 82" xfId="24151"/>
    <cellStyle name="Normal 3 4 83" xfId="24152"/>
    <cellStyle name="Normal 3 4 9" xfId="4847"/>
    <cellStyle name="Normal 3 4_4 28 1_Asst_Health_Crit_AllTO_RIIO_20110714pm" xfId="15584"/>
    <cellStyle name="Normal 3 40" xfId="24153"/>
    <cellStyle name="Normal 3 41" xfId="24154"/>
    <cellStyle name="Normal 3 42" xfId="24155"/>
    <cellStyle name="Normal 3 43" xfId="24156"/>
    <cellStyle name="Normal 3 44" xfId="24157"/>
    <cellStyle name="Normal 3 45" xfId="24158"/>
    <cellStyle name="Normal 3 46" xfId="24159"/>
    <cellStyle name="Normal 3 47" xfId="24160"/>
    <cellStyle name="Normal 3 48" xfId="24161"/>
    <cellStyle name="Normal 3 49" xfId="24162"/>
    <cellStyle name="Normal 3 5" xfId="1166"/>
    <cellStyle name="Normal 3 5 10" xfId="24163"/>
    <cellStyle name="Normal 3 5 11" xfId="24164"/>
    <cellStyle name="Normal 3 5 12" xfId="24165"/>
    <cellStyle name="Normal 3 5 13" xfId="24166"/>
    <cellStyle name="Normal 3 5 14" xfId="24167"/>
    <cellStyle name="Normal 3 5 15" xfId="24168"/>
    <cellStyle name="Normal 3 5 16" xfId="24169"/>
    <cellStyle name="Normal 3 5 17" xfId="24170"/>
    <cellStyle name="Normal 3 5 18" xfId="24171"/>
    <cellStyle name="Normal 3 5 19" xfId="24172"/>
    <cellStyle name="Normal 3 5 2" xfId="24173"/>
    <cellStyle name="Normal 3 5 2 10" xfId="24174"/>
    <cellStyle name="Normal 3 5 2 11" xfId="24175"/>
    <cellStyle name="Normal 3 5 2 12" xfId="24176"/>
    <cellStyle name="Normal 3 5 2 13" xfId="24177"/>
    <cellStyle name="Normal 3 5 2 14" xfId="24178"/>
    <cellStyle name="Normal 3 5 2 15" xfId="24179"/>
    <cellStyle name="Normal 3 5 2 16" xfId="24180"/>
    <cellStyle name="Normal 3 5 2 17" xfId="24181"/>
    <cellStyle name="Normal 3 5 2 2" xfId="24182"/>
    <cellStyle name="Normal 3 5 2 3" xfId="24183"/>
    <cellStyle name="Normal 3 5 2 4" xfId="24184"/>
    <cellStyle name="Normal 3 5 2 5" xfId="24185"/>
    <cellStyle name="Normal 3 5 2 6" xfId="24186"/>
    <cellStyle name="Normal 3 5 2 7" xfId="24187"/>
    <cellStyle name="Normal 3 5 2 8" xfId="24188"/>
    <cellStyle name="Normal 3 5 2 9" xfId="24189"/>
    <cellStyle name="Normal 3 5 20" xfId="24190"/>
    <cellStyle name="Normal 3 5 21" xfId="24191"/>
    <cellStyle name="Normal 3 5 22" xfId="24192"/>
    <cellStyle name="Normal 3 5 23" xfId="24193"/>
    <cellStyle name="Normal 3 5 24" xfId="24194"/>
    <cellStyle name="Normal 3 5 25" xfId="24195"/>
    <cellStyle name="Normal 3 5 26" xfId="24196"/>
    <cellStyle name="Normal 3 5 27" xfId="24197"/>
    <cellStyle name="Normal 3 5 28" xfId="24198"/>
    <cellStyle name="Normal 3 5 29" xfId="24199"/>
    <cellStyle name="Normal 3 5 3" xfId="24200"/>
    <cellStyle name="Normal 3 5 3 10" xfId="24201"/>
    <cellStyle name="Normal 3 5 3 11" xfId="24202"/>
    <cellStyle name="Normal 3 5 3 12" xfId="24203"/>
    <cellStyle name="Normal 3 5 3 13" xfId="24204"/>
    <cellStyle name="Normal 3 5 3 14" xfId="24205"/>
    <cellStyle name="Normal 3 5 3 15" xfId="24206"/>
    <cellStyle name="Normal 3 5 3 16" xfId="24207"/>
    <cellStyle name="Normal 3 5 3 17" xfId="24208"/>
    <cellStyle name="Normal 3 5 3 2" xfId="24209"/>
    <cellStyle name="Normal 3 5 3 3" xfId="24210"/>
    <cellStyle name="Normal 3 5 3 4" xfId="24211"/>
    <cellStyle name="Normal 3 5 3 5" xfId="24212"/>
    <cellStyle name="Normal 3 5 3 6" xfId="24213"/>
    <cellStyle name="Normal 3 5 3 7" xfId="24214"/>
    <cellStyle name="Normal 3 5 3 8" xfId="24215"/>
    <cellStyle name="Normal 3 5 3 9" xfId="24216"/>
    <cellStyle name="Normal 3 5 30" xfId="24217"/>
    <cellStyle name="Normal 3 5 31" xfId="24218"/>
    <cellStyle name="Normal 3 5 32" xfId="24219"/>
    <cellStyle name="Normal 3 5 33" xfId="24220"/>
    <cellStyle name="Normal 3 5 34" xfId="24221"/>
    <cellStyle name="Normal 3 5 35" xfId="24222"/>
    <cellStyle name="Normal 3 5 36" xfId="24223"/>
    <cellStyle name="Normal 3 5 37" xfId="24224"/>
    <cellStyle name="Normal 3 5 38" xfId="24225"/>
    <cellStyle name="Normal 3 5 39" xfId="24226"/>
    <cellStyle name="Normal 3 5 4" xfId="24227"/>
    <cellStyle name="Normal 3 5 40" xfId="24228"/>
    <cellStyle name="Normal 3 5 41" xfId="24229"/>
    <cellStyle name="Normal 3 5 42" xfId="24230"/>
    <cellStyle name="Normal 3 5 43" xfId="24231"/>
    <cellStyle name="Normal 3 5 44" xfId="24232"/>
    <cellStyle name="Normal 3 5 45" xfId="24233"/>
    <cellStyle name="Normal 3 5 46" xfId="24234"/>
    <cellStyle name="Normal 3 5 47" xfId="24235"/>
    <cellStyle name="Normal 3 5 48" xfId="24236"/>
    <cellStyle name="Normal 3 5 49" xfId="24237"/>
    <cellStyle name="Normal 3 5 5" xfId="24238"/>
    <cellStyle name="Normal 3 5 50" xfId="24239"/>
    <cellStyle name="Normal 3 5 51" xfId="24240"/>
    <cellStyle name="Normal 3 5 52" xfId="24241"/>
    <cellStyle name="Normal 3 5 53" xfId="24242"/>
    <cellStyle name="Normal 3 5 54" xfId="24243"/>
    <cellStyle name="Normal 3 5 55" xfId="24244"/>
    <cellStyle name="Normal 3 5 56" xfId="24245"/>
    <cellStyle name="Normal 3 5 57" xfId="24246"/>
    <cellStyle name="Normal 3 5 58" xfId="24247"/>
    <cellStyle name="Normal 3 5 59" xfId="24248"/>
    <cellStyle name="Normal 3 5 6" xfId="24249"/>
    <cellStyle name="Normal 3 5 60" xfId="24250"/>
    <cellStyle name="Normal 3 5 61" xfId="24251"/>
    <cellStyle name="Normal 3 5 62" xfId="24252"/>
    <cellStyle name="Normal 3 5 63" xfId="24253"/>
    <cellStyle name="Normal 3 5 64" xfId="24254"/>
    <cellStyle name="Normal 3 5 65" xfId="24255"/>
    <cellStyle name="Normal 3 5 66" xfId="24256"/>
    <cellStyle name="Normal 3 5 67" xfId="24257"/>
    <cellStyle name="Normal 3 5 68" xfId="24258"/>
    <cellStyle name="Normal 3 5 69" xfId="24259"/>
    <cellStyle name="Normal 3 5 7" xfId="24260"/>
    <cellStyle name="Normal 3 5 70" xfId="24261"/>
    <cellStyle name="Normal 3 5 71" xfId="24262"/>
    <cellStyle name="Normal 3 5 72" xfId="24263"/>
    <cellStyle name="Normal 3 5 73" xfId="24264"/>
    <cellStyle name="Normal 3 5 74" xfId="24265"/>
    <cellStyle name="Normal 3 5 75" xfId="24266"/>
    <cellStyle name="Normal 3 5 76" xfId="24267"/>
    <cellStyle name="Normal 3 5 77" xfId="24268"/>
    <cellStyle name="Normal 3 5 78" xfId="24269"/>
    <cellStyle name="Normal 3 5 79" xfId="24270"/>
    <cellStyle name="Normal 3 5 8" xfId="24271"/>
    <cellStyle name="Normal 3 5 80" xfId="24272"/>
    <cellStyle name="Normal 3 5 81" xfId="24273"/>
    <cellStyle name="Normal 3 5 82" xfId="24274"/>
    <cellStyle name="Normal 3 5 9" xfId="24275"/>
    <cellStyle name="Normal 3 50" xfId="24276"/>
    <cellStyle name="Normal 3 51" xfId="24277"/>
    <cellStyle name="Normal 3 52" xfId="24278"/>
    <cellStyle name="Normal 3 53" xfId="24279"/>
    <cellStyle name="Normal 3 54" xfId="24280"/>
    <cellStyle name="Normal 3 55" xfId="24281"/>
    <cellStyle name="Normal 3 56" xfId="24282"/>
    <cellStyle name="Normal 3 57" xfId="24283"/>
    <cellStyle name="Normal 3 58" xfId="24284"/>
    <cellStyle name="Normal 3 59" xfId="24285"/>
    <cellStyle name="Normal 3 6" xfId="1167"/>
    <cellStyle name="Normal 3 6 10" xfId="4848"/>
    <cellStyle name="Normal 3 6 11" xfId="4849"/>
    <cellStyle name="Normal 3 6 12" xfId="4850"/>
    <cellStyle name="Normal 3 6 13" xfId="4851"/>
    <cellStyle name="Normal 3 6 14" xfId="4852"/>
    <cellStyle name="Normal 3 6 15" xfId="24286"/>
    <cellStyle name="Normal 3 6 16" xfId="24287"/>
    <cellStyle name="Normal 3 6 17" xfId="24288"/>
    <cellStyle name="Normal 3 6 18" xfId="24289"/>
    <cellStyle name="Normal 3 6 19" xfId="24290"/>
    <cellStyle name="Normal 3 6 2" xfId="1168"/>
    <cellStyle name="Normal 3 6 2 10" xfId="4853"/>
    <cellStyle name="Normal 3 6 2 11" xfId="4854"/>
    <cellStyle name="Normal 3 6 2 12" xfId="4855"/>
    <cellStyle name="Normal 3 6 2 13" xfId="4856"/>
    <cellStyle name="Normal 3 6 2 14" xfId="24291"/>
    <cellStyle name="Normal 3 6 2 15" xfId="24292"/>
    <cellStyle name="Normal 3 6 2 16" xfId="24293"/>
    <cellStyle name="Normal 3 6 2 17" xfId="24294"/>
    <cellStyle name="Normal 3 6 2 2" xfId="4857"/>
    <cellStyle name="Normal 3 6 2 3" xfId="4858"/>
    <cellStyle name="Normal 3 6 2 4" xfId="4859"/>
    <cellStyle name="Normal 3 6 2 5" xfId="4860"/>
    <cellStyle name="Normal 3 6 2 6" xfId="4861"/>
    <cellStyle name="Normal 3 6 2 7" xfId="4862"/>
    <cellStyle name="Normal 3 6 2 8" xfId="4863"/>
    <cellStyle name="Normal 3 6 2 9" xfId="4864"/>
    <cellStyle name="Normal 3 6 20" xfId="24295"/>
    <cellStyle name="Normal 3 6 21" xfId="24296"/>
    <cellStyle name="Normal 3 6 22" xfId="24297"/>
    <cellStyle name="Normal 3 6 23" xfId="24298"/>
    <cellStyle name="Normal 3 6 24" xfId="24299"/>
    <cellStyle name="Normal 3 6 25" xfId="24300"/>
    <cellStyle name="Normal 3 6 26" xfId="24301"/>
    <cellStyle name="Normal 3 6 27" xfId="24302"/>
    <cellStyle name="Normal 3 6 28" xfId="24303"/>
    <cellStyle name="Normal 3 6 29" xfId="24304"/>
    <cellStyle name="Normal 3 6 3" xfId="4865"/>
    <cellStyle name="Normal 3 6 3 10" xfId="24305"/>
    <cellStyle name="Normal 3 6 3 11" xfId="24306"/>
    <cellStyle name="Normal 3 6 3 12" xfId="24307"/>
    <cellStyle name="Normal 3 6 3 13" xfId="24308"/>
    <cellStyle name="Normal 3 6 3 14" xfId="24309"/>
    <cellStyle name="Normal 3 6 3 15" xfId="24310"/>
    <cellStyle name="Normal 3 6 3 16" xfId="24311"/>
    <cellStyle name="Normal 3 6 3 17" xfId="24312"/>
    <cellStyle name="Normal 3 6 3 2" xfId="24313"/>
    <cellStyle name="Normal 3 6 3 3" xfId="24314"/>
    <cellStyle name="Normal 3 6 3 4" xfId="24315"/>
    <cellStyle name="Normal 3 6 3 5" xfId="24316"/>
    <cellStyle name="Normal 3 6 3 6" xfId="24317"/>
    <cellStyle name="Normal 3 6 3 7" xfId="24318"/>
    <cellStyle name="Normal 3 6 3 8" xfId="24319"/>
    <cellStyle name="Normal 3 6 3 9" xfId="24320"/>
    <cellStyle name="Normal 3 6 30" xfId="24321"/>
    <cellStyle name="Normal 3 6 31" xfId="24322"/>
    <cellStyle name="Normal 3 6 32" xfId="24323"/>
    <cellStyle name="Normal 3 6 33" xfId="24324"/>
    <cellStyle name="Normal 3 6 34" xfId="24325"/>
    <cellStyle name="Normal 3 6 35" xfId="24326"/>
    <cellStyle name="Normal 3 6 36" xfId="24327"/>
    <cellStyle name="Normal 3 6 37" xfId="24328"/>
    <cellStyle name="Normal 3 6 38" xfId="24329"/>
    <cellStyle name="Normal 3 6 39" xfId="24330"/>
    <cellStyle name="Normal 3 6 4" xfId="4866"/>
    <cellStyle name="Normal 3 6 40" xfId="24331"/>
    <cellStyle name="Normal 3 6 41" xfId="24332"/>
    <cellStyle name="Normal 3 6 42" xfId="24333"/>
    <cellStyle name="Normal 3 6 43" xfId="24334"/>
    <cellStyle name="Normal 3 6 44" xfId="24335"/>
    <cellStyle name="Normal 3 6 45" xfId="24336"/>
    <cellStyle name="Normal 3 6 46" xfId="24337"/>
    <cellStyle name="Normal 3 6 47" xfId="24338"/>
    <cellStyle name="Normal 3 6 48" xfId="24339"/>
    <cellStyle name="Normal 3 6 49" xfId="24340"/>
    <cellStyle name="Normal 3 6 5" xfId="4867"/>
    <cellStyle name="Normal 3 6 50" xfId="24341"/>
    <cellStyle name="Normal 3 6 51" xfId="24342"/>
    <cellStyle name="Normal 3 6 52" xfId="24343"/>
    <cellStyle name="Normal 3 6 53" xfId="24344"/>
    <cellStyle name="Normal 3 6 54" xfId="24345"/>
    <cellStyle name="Normal 3 6 55" xfId="24346"/>
    <cellStyle name="Normal 3 6 56" xfId="24347"/>
    <cellStyle name="Normal 3 6 57" xfId="24348"/>
    <cellStyle name="Normal 3 6 58" xfId="24349"/>
    <cellStyle name="Normal 3 6 59" xfId="24350"/>
    <cellStyle name="Normal 3 6 6" xfId="4868"/>
    <cellStyle name="Normal 3 6 60" xfId="24351"/>
    <cellStyle name="Normal 3 6 61" xfId="24352"/>
    <cellStyle name="Normal 3 6 62" xfId="24353"/>
    <cellStyle name="Normal 3 6 63" xfId="24354"/>
    <cellStyle name="Normal 3 6 64" xfId="24355"/>
    <cellStyle name="Normal 3 6 65" xfId="24356"/>
    <cellStyle name="Normal 3 6 66" xfId="24357"/>
    <cellStyle name="Normal 3 6 67" xfId="24358"/>
    <cellStyle name="Normal 3 6 68" xfId="24359"/>
    <cellStyle name="Normal 3 6 69" xfId="24360"/>
    <cellStyle name="Normal 3 6 7" xfId="4869"/>
    <cellStyle name="Normal 3 6 70" xfId="24361"/>
    <cellStyle name="Normal 3 6 71" xfId="24362"/>
    <cellStyle name="Normal 3 6 72" xfId="24363"/>
    <cellStyle name="Normal 3 6 73" xfId="24364"/>
    <cellStyle name="Normal 3 6 74" xfId="24365"/>
    <cellStyle name="Normal 3 6 75" xfId="24366"/>
    <cellStyle name="Normal 3 6 76" xfId="24367"/>
    <cellStyle name="Normal 3 6 77" xfId="24368"/>
    <cellStyle name="Normal 3 6 78" xfId="24369"/>
    <cellStyle name="Normal 3 6 79" xfId="24370"/>
    <cellStyle name="Normal 3 6 8" xfId="4870"/>
    <cellStyle name="Normal 3 6 80" xfId="24371"/>
    <cellStyle name="Normal 3 6 81" xfId="24372"/>
    <cellStyle name="Normal 3 6 82" xfId="24373"/>
    <cellStyle name="Normal 3 6 9" xfId="4871"/>
    <cellStyle name="Normal 3 60" xfId="24374"/>
    <cellStyle name="Normal 3 61" xfId="24375"/>
    <cellStyle name="Normal 3 62" xfId="24376"/>
    <cellStyle name="Normal 3 63" xfId="24377"/>
    <cellStyle name="Normal 3 64" xfId="24378"/>
    <cellStyle name="Normal 3 65" xfId="24379"/>
    <cellStyle name="Normal 3 66" xfId="24380"/>
    <cellStyle name="Normal 3 67" xfId="24381"/>
    <cellStyle name="Normal 3 68" xfId="24382"/>
    <cellStyle name="Normal 3 69" xfId="24383"/>
    <cellStyle name="Normal 3 7" xfId="1169"/>
    <cellStyle name="Normal 3 7 10" xfId="4872"/>
    <cellStyle name="Normal 3 7 11" xfId="4873"/>
    <cellStyle name="Normal 3 7 12" xfId="4874"/>
    <cellStyle name="Normal 3 7 13" xfId="4875"/>
    <cellStyle name="Normal 3 7 14" xfId="4876"/>
    <cellStyle name="Normal 3 7 15" xfId="24384"/>
    <cellStyle name="Normal 3 7 16" xfId="24385"/>
    <cellStyle name="Normal 3 7 17" xfId="24386"/>
    <cellStyle name="Normal 3 7 18" xfId="24387"/>
    <cellStyle name="Normal 3 7 19" xfId="24388"/>
    <cellStyle name="Normal 3 7 2" xfId="1170"/>
    <cellStyle name="Normal 3 7 2 10" xfId="4877"/>
    <cellStyle name="Normal 3 7 2 11" xfId="4878"/>
    <cellStyle name="Normal 3 7 2 12" xfId="4879"/>
    <cellStyle name="Normal 3 7 2 13" xfId="4880"/>
    <cellStyle name="Normal 3 7 2 14" xfId="24389"/>
    <cellStyle name="Normal 3 7 2 15" xfId="24390"/>
    <cellStyle name="Normal 3 7 2 16" xfId="24391"/>
    <cellStyle name="Normal 3 7 2 17" xfId="24392"/>
    <cellStyle name="Normal 3 7 2 2" xfId="4881"/>
    <cellStyle name="Normal 3 7 2 3" xfId="4882"/>
    <cellStyle name="Normal 3 7 2 4" xfId="4883"/>
    <cellStyle name="Normal 3 7 2 5" xfId="4884"/>
    <cellStyle name="Normal 3 7 2 6" xfId="4885"/>
    <cellStyle name="Normal 3 7 2 7" xfId="4886"/>
    <cellStyle name="Normal 3 7 2 8" xfId="4887"/>
    <cellStyle name="Normal 3 7 2 9" xfId="4888"/>
    <cellStyle name="Normal 3 7 20" xfId="24393"/>
    <cellStyle name="Normal 3 7 21" xfId="24394"/>
    <cellStyle name="Normal 3 7 22" xfId="24395"/>
    <cellStyle name="Normal 3 7 23" xfId="24396"/>
    <cellStyle name="Normal 3 7 24" xfId="24397"/>
    <cellStyle name="Normal 3 7 25" xfId="24398"/>
    <cellStyle name="Normal 3 7 26" xfId="24399"/>
    <cellStyle name="Normal 3 7 27" xfId="24400"/>
    <cellStyle name="Normal 3 7 28" xfId="24401"/>
    <cellStyle name="Normal 3 7 29" xfId="24402"/>
    <cellStyle name="Normal 3 7 3" xfId="4889"/>
    <cellStyle name="Normal 3 7 3 10" xfId="24403"/>
    <cellStyle name="Normal 3 7 3 11" xfId="24404"/>
    <cellStyle name="Normal 3 7 3 12" xfId="24405"/>
    <cellStyle name="Normal 3 7 3 13" xfId="24406"/>
    <cellStyle name="Normal 3 7 3 14" xfId="24407"/>
    <cellStyle name="Normal 3 7 3 15" xfId="24408"/>
    <cellStyle name="Normal 3 7 3 16" xfId="24409"/>
    <cellStyle name="Normal 3 7 3 17" xfId="24410"/>
    <cellStyle name="Normal 3 7 3 2" xfId="24411"/>
    <cellStyle name="Normal 3 7 3 3" xfId="24412"/>
    <cellStyle name="Normal 3 7 3 4" xfId="24413"/>
    <cellStyle name="Normal 3 7 3 5" xfId="24414"/>
    <cellStyle name="Normal 3 7 3 6" xfId="24415"/>
    <cellStyle name="Normal 3 7 3 7" xfId="24416"/>
    <cellStyle name="Normal 3 7 3 8" xfId="24417"/>
    <cellStyle name="Normal 3 7 3 9" xfId="24418"/>
    <cellStyle name="Normal 3 7 30" xfId="24419"/>
    <cellStyle name="Normal 3 7 31" xfId="24420"/>
    <cellStyle name="Normal 3 7 32" xfId="24421"/>
    <cellStyle name="Normal 3 7 33" xfId="24422"/>
    <cellStyle name="Normal 3 7 34" xfId="24423"/>
    <cellStyle name="Normal 3 7 35" xfId="24424"/>
    <cellStyle name="Normal 3 7 36" xfId="24425"/>
    <cellStyle name="Normal 3 7 37" xfId="24426"/>
    <cellStyle name="Normal 3 7 38" xfId="24427"/>
    <cellStyle name="Normal 3 7 39" xfId="24428"/>
    <cellStyle name="Normal 3 7 4" xfId="4890"/>
    <cellStyle name="Normal 3 7 40" xfId="24429"/>
    <cellStyle name="Normal 3 7 41" xfId="24430"/>
    <cellStyle name="Normal 3 7 42" xfId="24431"/>
    <cellStyle name="Normal 3 7 43" xfId="24432"/>
    <cellStyle name="Normal 3 7 44" xfId="24433"/>
    <cellStyle name="Normal 3 7 45" xfId="24434"/>
    <cellStyle name="Normal 3 7 46" xfId="24435"/>
    <cellStyle name="Normal 3 7 47" xfId="24436"/>
    <cellStyle name="Normal 3 7 48" xfId="24437"/>
    <cellStyle name="Normal 3 7 49" xfId="24438"/>
    <cellStyle name="Normal 3 7 5" xfId="4891"/>
    <cellStyle name="Normal 3 7 50" xfId="24439"/>
    <cellStyle name="Normal 3 7 51" xfId="24440"/>
    <cellStyle name="Normal 3 7 52" xfId="24441"/>
    <cellStyle name="Normal 3 7 53" xfId="24442"/>
    <cellStyle name="Normal 3 7 54" xfId="24443"/>
    <cellStyle name="Normal 3 7 55" xfId="24444"/>
    <cellStyle name="Normal 3 7 56" xfId="24445"/>
    <cellStyle name="Normal 3 7 57" xfId="24446"/>
    <cellStyle name="Normal 3 7 58" xfId="24447"/>
    <cellStyle name="Normal 3 7 59" xfId="24448"/>
    <cellStyle name="Normal 3 7 6" xfId="4892"/>
    <cellStyle name="Normal 3 7 60" xfId="24449"/>
    <cellStyle name="Normal 3 7 61" xfId="24450"/>
    <cellStyle name="Normal 3 7 62" xfId="24451"/>
    <cellStyle name="Normal 3 7 63" xfId="24452"/>
    <cellStyle name="Normal 3 7 64" xfId="24453"/>
    <cellStyle name="Normal 3 7 65" xfId="24454"/>
    <cellStyle name="Normal 3 7 66" xfId="24455"/>
    <cellStyle name="Normal 3 7 67" xfId="24456"/>
    <cellStyle name="Normal 3 7 68" xfId="24457"/>
    <cellStyle name="Normal 3 7 69" xfId="24458"/>
    <cellStyle name="Normal 3 7 7" xfId="4893"/>
    <cellStyle name="Normal 3 7 70" xfId="24459"/>
    <cellStyle name="Normal 3 7 71" xfId="24460"/>
    <cellStyle name="Normal 3 7 72" xfId="24461"/>
    <cellStyle name="Normal 3 7 73" xfId="24462"/>
    <cellStyle name="Normal 3 7 74" xfId="24463"/>
    <cellStyle name="Normal 3 7 75" xfId="24464"/>
    <cellStyle name="Normal 3 7 76" xfId="24465"/>
    <cellStyle name="Normal 3 7 77" xfId="24466"/>
    <cellStyle name="Normal 3 7 78" xfId="24467"/>
    <cellStyle name="Normal 3 7 79" xfId="24468"/>
    <cellStyle name="Normal 3 7 8" xfId="4894"/>
    <cellStyle name="Normal 3 7 80" xfId="24469"/>
    <cellStyle name="Normal 3 7 81" xfId="24470"/>
    <cellStyle name="Normal 3 7 82" xfId="24471"/>
    <cellStyle name="Normal 3 7 9" xfId="4895"/>
    <cellStyle name="Normal 3 70" xfId="24472"/>
    <cellStyle name="Normal 3 71" xfId="24473"/>
    <cellStyle name="Normal 3 72" xfId="24474"/>
    <cellStyle name="Normal 3 73" xfId="24475"/>
    <cellStyle name="Normal 3 74" xfId="24476"/>
    <cellStyle name="Normal 3 75" xfId="24477"/>
    <cellStyle name="Normal 3 76" xfId="24478"/>
    <cellStyle name="Normal 3 77" xfId="24479"/>
    <cellStyle name="Normal 3 78" xfId="24480"/>
    <cellStyle name="Normal 3 79" xfId="24481"/>
    <cellStyle name="Normal 3 8" xfId="1171"/>
    <cellStyle name="Normal 3 8 10" xfId="4896"/>
    <cellStyle name="Normal 3 8 11" xfId="4897"/>
    <cellStyle name="Normal 3 8 12" xfId="4898"/>
    <cellStyle name="Normal 3 8 13" xfId="4899"/>
    <cellStyle name="Normal 3 8 14" xfId="4900"/>
    <cellStyle name="Normal 3 8 15" xfId="24482"/>
    <cellStyle name="Normal 3 8 16" xfId="24483"/>
    <cellStyle name="Normal 3 8 17" xfId="24484"/>
    <cellStyle name="Normal 3 8 18" xfId="24485"/>
    <cellStyle name="Normal 3 8 19" xfId="24486"/>
    <cellStyle name="Normal 3 8 2" xfId="1172"/>
    <cellStyle name="Normal 3 8 2 10" xfId="4901"/>
    <cellStyle name="Normal 3 8 2 11" xfId="4902"/>
    <cellStyle name="Normal 3 8 2 12" xfId="4903"/>
    <cellStyle name="Normal 3 8 2 13" xfId="4904"/>
    <cellStyle name="Normal 3 8 2 14" xfId="24487"/>
    <cellStyle name="Normal 3 8 2 15" xfId="24488"/>
    <cellStyle name="Normal 3 8 2 16" xfId="24489"/>
    <cellStyle name="Normal 3 8 2 17" xfId="24490"/>
    <cellStyle name="Normal 3 8 2 2" xfId="4905"/>
    <cellStyle name="Normal 3 8 2 3" xfId="4906"/>
    <cellStyle name="Normal 3 8 2 4" xfId="4907"/>
    <cellStyle name="Normal 3 8 2 5" xfId="4908"/>
    <cellStyle name="Normal 3 8 2 6" xfId="4909"/>
    <cellStyle name="Normal 3 8 2 7" xfId="4910"/>
    <cellStyle name="Normal 3 8 2 8" xfId="4911"/>
    <cellStyle name="Normal 3 8 2 9" xfId="4912"/>
    <cellStyle name="Normal 3 8 20" xfId="24491"/>
    <cellStyle name="Normal 3 8 21" xfId="24492"/>
    <cellStyle name="Normal 3 8 22" xfId="24493"/>
    <cellStyle name="Normal 3 8 23" xfId="24494"/>
    <cellStyle name="Normal 3 8 24" xfId="24495"/>
    <cellStyle name="Normal 3 8 25" xfId="24496"/>
    <cellStyle name="Normal 3 8 26" xfId="24497"/>
    <cellStyle name="Normal 3 8 27" xfId="24498"/>
    <cellStyle name="Normal 3 8 28" xfId="24499"/>
    <cellStyle name="Normal 3 8 29" xfId="24500"/>
    <cellStyle name="Normal 3 8 3" xfId="4913"/>
    <cellStyle name="Normal 3 8 3 10" xfId="24501"/>
    <cellStyle name="Normal 3 8 3 11" xfId="24502"/>
    <cellStyle name="Normal 3 8 3 12" xfId="24503"/>
    <cellStyle name="Normal 3 8 3 13" xfId="24504"/>
    <cellStyle name="Normal 3 8 3 14" xfId="24505"/>
    <cellStyle name="Normal 3 8 3 15" xfId="24506"/>
    <cellStyle name="Normal 3 8 3 16" xfId="24507"/>
    <cellStyle name="Normal 3 8 3 17" xfId="24508"/>
    <cellStyle name="Normal 3 8 3 2" xfId="24509"/>
    <cellStyle name="Normal 3 8 3 3" xfId="24510"/>
    <cellStyle name="Normal 3 8 3 4" xfId="24511"/>
    <cellStyle name="Normal 3 8 3 5" xfId="24512"/>
    <cellStyle name="Normal 3 8 3 6" xfId="24513"/>
    <cellStyle name="Normal 3 8 3 7" xfId="24514"/>
    <cellStyle name="Normal 3 8 3 8" xfId="24515"/>
    <cellStyle name="Normal 3 8 3 9" xfId="24516"/>
    <cellStyle name="Normal 3 8 30" xfId="24517"/>
    <cellStyle name="Normal 3 8 31" xfId="24518"/>
    <cellStyle name="Normal 3 8 32" xfId="24519"/>
    <cellStyle name="Normal 3 8 33" xfId="24520"/>
    <cellStyle name="Normal 3 8 34" xfId="24521"/>
    <cellStyle name="Normal 3 8 35" xfId="24522"/>
    <cellStyle name="Normal 3 8 36" xfId="24523"/>
    <cellStyle name="Normal 3 8 37" xfId="24524"/>
    <cellStyle name="Normal 3 8 38" xfId="24525"/>
    <cellStyle name="Normal 3 8 39" xfId="24526"/>
    <cellStyle name="Normal 3 8 4" xfId="4914"/>
    <cellStyle name="Normal 3 8 40" xfId="24527"/>
    <cellStyle name="Normal 3 8 41" xfId="24528"/>
    <cellStyle name="Normal 3 8 42" xfId="24529"/>
    <cellStyle name="Normal 3 8 43" xfId="24530"/>
    <cellStyle name="Normal 3 8 44" xfId="24531"/>
    <cellStyle name="Normal 3 8 45" xfId="24532"/>
    <cellStyle name="Normal 3 8 46" xfId="24533"/>
    <cellStyle name="Normal 3 8 47" xfId="24534"/>
    <cellStyle name="Normal 3 8 48" xfId="24535"/>
    <cellStyle name="Normal 3 8 49" xfId="24536"/>
    <cellStyle name="Normal 3 8 5" xfId="4915"/>
    <cellStyle name="Normal 3 8 50" xfId="24537"/>
    <cellStyle name="Normal 3 8 51" xfId="24538"/>
    <cellStyle name="Normal 3 8 52" xfId="24539"/>
    <cellStyle name="Normal 3 8 53" xfId="24540"/>
    <cellStyle name="Normal 3 8 54" xfId="24541"/>
    <cellStyle name="Normal 3 8 55" xfId="24542"/>
    <cellStyle name="Normal 3 8 56" xfId="24543"/>
    <cellStyle name="Normal 3 8 57" xfId="24544"/>
    <cellStyle name="Normal 3 8 58" xfId="24545"/>
    <cellStyle name="Normal 3 8 59" xfId="24546"/>
    <cellStyle name="Normal 3 8 6" xfId="4916"/>
    <cellStyle name="Normal 3 8 60" xfId="24547"/>
    <cellStyle name="Normal 3 8 61" xfId="24548"/>
    <cellStyle name="Normal 3 8 62" xfId="24549"/>
    <cellStyle name="Normal 3 8 63" xfId="24550"/>
    <cellStyle name="Normal 3 8 64" xfId="24551"/>
    <cellStyle name="Normal 3 8 65" xfId="24552"/>
    <cellStyle name="Normal 3 8 66" xfId="24553"/>
    <cellStyle name="Normal 3 8 67" xfId="24554"/>
    <cellStyle name="Normal 3 8 68" xfId="24555"/>
    <cellStyle name="Normal 3 8 69" xfId="24556"/>
    <cellStyle name="Normal 3 8 7" xfId="4917"/>
    <cellStyle name="Normal 3 8 70" xfId="24557"/>
    <cellStyle name="Normal 3 8 71" xfId="24558"/>
    <cellStyle name="Normal 3 8 72" xfId="24559"/>
    <cellStyle name="Normal 3 8 73" xfId="24560"/>
    <cellStyle name="Normal 3 8 74" xfId="24561"/>
    <cellStyle name="Normal 3 8 75" xfId="24562"/>
    <cellStyle name="Normal 3 8 76" xfId="24563"/>
    <cellStyle name="Normal 3 8 77" xfId="24564"/>
    <cellStyle name="Normal 3 8 78" xfId="24565"/>
    <cellStyle name="Normal 3 8 79" xfId="24566"/>
    <cellStyle name="Normal 3 8 8" xfId="4918"/>
    <cellStyle name="Normal 3 8 80" xfId="24567"/>
    <cellStyle name="Normal 3 8 81" xfId="24568"/>
    <cellStyle name="Normal 3 8 82" xfId="24569"/>
    <cellStyle name="Normal 3 8 9" xfId="4919"/>
    <cellStyle name="Normal 3 80" xfId="24570"/>
    <cellStyle name="Normal 3 81" xfId="24571"/>
    <cellStyle name="Normal 3 82" xfId="24572"/>
    <cellStyle name="Normal 3 83" xfId="24573"/>
    <cellStyle name="Normal 3 84" xfId="24574"/>
    <cellStyle name="Normal 3 85" xfId="24575"/>
    <cellStyle name="Normal 3 86" xfId="24576"/>
    <cellStyle name="Normal 3 87" xfId="24577"/>
    <cellStyle name="Normal 3 88" xfId="24578"/>
    <cellStyle name="Normal 3 89" xfId="24579"/>
    <cellStyle name="Normal 3 9" xfId="1173"/>
    <cellStyle name="Normal 3 9 10" xfId="4920"/>
    <cellStyle name="Normal 3 9 11" xfId="4921"/>
    <cellStyle name="Normal 3 9 12" xfId="4922"/>
    <cellStyle name="Normal 3 9 13" xfId="4923"/>
    <cellStyle name="Normal 3 9 14" xfId="4924"/>
    <cellStyle name="Normal 3 9 15" xfId="24580"/>
    <cellStyle name="Normal 3 9 16" xfId="24581"/>
    <cellStyle name="Normal 3 9 17" xfId="24582"/>
    <cellStyle name="Normal 3 9 18" xfId="24583"/>
    <cellStyle name="Normal 3 9 19" xfId="24584"/>
    <cellStyle name="Normal 3 9 2" xfId="1174"/>
    <cellStyle name="Normal 3 9 2 10" xfId="4925"/>
    <cellStyle name="Normal 3 9 2 11" xfId="4926"/>
    <cellStyle name="Normal 3 9 2 12" xfId="4927"/>
    <cellStyle name="Normal 3 9 2 13" xfId="4928"/>
    <cellStyle name="Normal 3 9 2 2" xfId="4929"/>
    <cellStyle name="Normal 3 9 2 3" xfId="4930"/>
    <cellStyle name="Normal 3 9 2 4" xfId="4931"/>
    <cellStyle name="Normal 3 9 2 5" xfId="4932"/>
    <cellStyle name="Normal 3 9 2 6" xfId="4933"/>
    <cellStyle name="Normal 3 9 2 7" xfId="4934"/>
    <cellStyle name="Normal 3 9 2 8" xfId="4935"/>
    <cellStyle name="Normal 3 9 2 9" xfId="4936"/>
    <cellStyle name="Normal 3 9 20" xfId="24585"/>
    <cellStyle name="Normal 3 9 21" xfId="24586"/>
    <cellStyle name="Normal 3 9 3" xfId="4937"/>
    <cellStyle name="Normal 3 9 4" xfId="4938"/>
    <cellStyle name="Normal 3 9 5" xfId="4939"/>
    <cellStyle name="Normal 3 9 6" xfId="4940"/>
    <cellStyle name="Normal 3 9 7" xfId="4941"/>
    <cellStyle name="Normal 3 9 8" xfId="4942"/>
    <cellStyle name="Normal 3 9 9" xfId="4943"/>
    <cellStyle name="Normal 3 90" xfId="24587"/>
    <cellStyle name="Normal 3_1.3s Accounting C Costs Scots" xfId="1175"/>
    <cellStyle name="Normal 30" xfId="1176"/>
    <cellStyle name="Normal 30 10" xfId="4944"/>
    <cellStyle name="Normal 30 10 2" xfId="24588"/>
    <cellStyle name="Normal 30 11" xfId="4945"/>
    <cellStyle name="Normal 30 11 2" xfId="24589"/>
    <cellStyle name="Normal 30 12" xfId="4946"/>
    <cellStyle name="Normal 30 12 2" xfId="24590"/>
    <cellStyle name="Normal 30 13" xfId="4947"/>
    <cellStyle name="Normal 30 13 2" xfId="24591"/>
    <cellStyle name="Normal 30 14" xfId="24592"/>
    <cellStyle name="Normal 30 14 2" xfId="24593"/>
    <cellStyle name="Normal 30 15" xfId="24594"/>
    <cellStyle name="Normal 30 15 2" xfId="24595"/>
    <cellStyle name="Normal 30 16" xfId="24596"/>
    <cellStyle name="Normal 30 16 2" xfId="24597"/>
    <cellStyle name="Normal 30 17" xfId="24598"/>
    <cellStyle name="Normal 30 17 2" xfId="24599"/>
    <cellStyle name="Normal 30 18" xfId="24600"/>
    <cellStyle name="Normal 30 18 2" xfId="24601"/>
    <cellStyle name="Normal 30 19" xfId="24602"/>
    <cellStyle name="Normal 30 19 2" xfId="24603"/>
    <cellStyle name="Normal 30 2" xfId="4948"/>
    <cellStyle name="Normal 30 2 2" xfId="24604"/>
    <cellStyle name="Normal 30 20" xfId="24605"/>
    <cellStyle name="Normal 30 20 2" xfId="24606"/>
    <cellStyle name="Normal 30 21" xfId="24607"/>
    <cellStyle name="Normal 30 21 2" xfId="24608"/>
    <cellStyle name="Normal 30 22" xfId="24609"/>
    <cellStyle name="Normal 30 22 2" xfId="24610"/>
    <cellStyle name="Normal 30 23" xfId="24611"/>
    <cellStyle name="Normal 30 24" xfId="24612"/>
    <cellStyle name="Normal 30 25" xfId="24613"/>
    <cellStyle name="Normal 30 26" xfId="24614"/>
    <cellStyle name="Normal 30 27" xfId="24615"/>
    <cellStyle name="Normal 30 28" xfId="24616"/>
    <cellStyle name="Normal 30 29" xfId="24617"/>
    <cellStyle name="Normal 30 3" xfId="4949"/>
    <cellStyle name="Normal 30 3 2" xfId="24618"/>
    <cellStyle name="Normal 30 30" xfId="24619"/>
    <cellStyle name="Normal 30 31" xfId="24620"/>
    <cellStyle name="Normal 30 32" xfId="24621"/>
    <cellStyle name="Normal 30 33" xfId="24622"/>
    <cellStyle name="Normal 30 34" xfId="24623"/>
    <cellStyle name="Normal 30 35" xfId="24624"/>
    <cellStyle name="Normal 30 36" xfId="24625"/>
    <cellStyle name="Normal 30 37" xfId="24626"/>
    <cellStyle name="Normal 30 38" xfId="24627"/>
    <cellStyle name="Normal 30 39" xfId="24628"/>
    <cellStyle name="Normal 30 4" xfId="4950"/>
    <cellStyle name="Normal 30 4 2" xfId="24629"/>
    <cellStyle name="Normal 30 40" xfId="24630"/>
    <cellStyle name="Normal 30 41" xfId="24631"/>
    <cellStyle name="Normal 30 42" xfId="24632"/>
    <cellStyle name="Normal 30 43" xfId="24633"/>
    <cellStyle name="Normal 30 44" xfId="24634"/>
    <cellStyle name="Normal 30 45" xfId="24635"/>
    <cellStyle name="Normal 30 46" xfId="24636"/>
    <cellStyle name="Normal 30 47" xfId="24637"/>
    <cellStyle name="Normal 30 48" xfId="24638"/>
    <cellStyle name="Normal 30 49" xfId="24639"/>
    <cellStyle name="Normal 30 5" xfId="4951"/>
    <cellStyle name="Normal 30 5 2" xfId="24640"/>
    <cellStyle name="Normal 30 50" xfId="24641"/>
    <cellStyle name="Normal 30 51" xfId="24642"/>
    <cellStyle name="Normal 30 52" xfId="24643"/>
    <cellStyle name="Normal 30 53" xfId="24644"/>
    <cellStyle name="Normal 30 54" xfId="24645"/>
    <cellStyle name="Normal 30 55" xfId="24646"/>
    <cellStyle name="Normal 30 56" xfId="24647"/>
    <cellStyle name="Normal 30 57" xfId="24648"/>
    <cellStyle name="Normal 30 58" xfId="24649"/>
    <cellStyle name="Normal 30 59" xfId="24650"/>
    <cellStyle name="Normal 30 6" xfId="4952"/>
    <cellStyle name="Normal 30 6 2" xfId="24651"/>
    <cellStyle name="Normal 30 60" xfId="24652"/>
    <cellStyle name="Normal 30 61" xfId="24653"/>
    <cellStyle name="Normal 30 62" xfId="24654"/>
    <cellStyle name="Normal 30 63" xfId="24655"/>
    <cellStyle name="Normal 30 64" xfId="24656"/>
    <cellStyle name="Normal 30 65" xfId="24657"/>
    <cellStyle name="Normal 30 66" xfId="24658"/>
    <cellStyle name="Normal 30 67" xfId="24659"/>
    <cellStyle name="Normal 30 68" xfId="24660"/>
    <cellStyle name="Normal 30 69" xfId="24661"/>
    <cellStyle name="Normal 30 7" xfId="4953"/>
    <cellStyle name="Normal 30 7 2" xfId="24662"/>
    <cellStyle name="Normal 30 70" xfId="24663"/>
    <cellStyle name="Normal 30 8" xfId="4954"/>
    <cellStyle name="Normal 30 8 2" xfId="24664"/>
    <cellStyle name="Normal 30 9" xfId="4955"/>
    <cellStyle name="Normal 30 9 2" xfId="24665"/>
    <cellStyle name="Normal 31" xfId="1177"/>
    <cellStyle name="Normal 31 10" xfId="4956"/>
    <cellStyle name="Normal 31 10 2" xfId="24666"/>
    <cellStyle name="Normal 31 11" xfId="4957"/>
    <cellStyle name="Normal 31 11 2" xfId="24667"/>
    <cellStyle name="Normal 31 12" xfId="4958"/>
    <cellStyle name="Normal 31 12 2" xfId="24668"/>
    <cellStyle name="Normal 31 13" xfId="4959"/>
    <cellStyle name="Normal 31 13 2" xfId="24669"/>
    <cellStyle name="Normal 31 14" xfId="24670"/>
    <cellStyle name="Normal 31 14 2" xfId="24671"/>
    <cellStyle name="Normal 31 15" xfId="24672"/>
    <cellStyle name="Normal 31 15 2" xfId="24673"/>
    <cellStyle name="Normal 31 16" xfId="24674"/>
    <cellStyle name="Normal 31 16 2" xfId="24675"/>
    <cellStyle name="Normal 31 17" xfId="24676"/>
    <cellStyle name="Normal 31 17 2" xfId="24677"/>
    <cellStyle name="Normal 31 18" xfId="24678"/>
    <cellStyle name="Normal 31 18 2" xfId="24679"/>
    <cellStyle name="Normal 31 19" xfId="24680"/>
    <cellStyle name="Normal 31 19 2" xfId="24681"/>
    <cellStyle name="Normal 31 2" xfId="4960"/>
    <cellStyle name="Normal 31 2 2" xfId="24682"/>
    <cellStyle name="Normal 31 20" xfId="24683"/>
    <cellStyle name="Normal 31 20 2" xfId="24684"/>
    <cellStyle name="Normal 31 21" xfId="24685"/>
    <cellStyle name="Normal 31 21 2" xfId="24686"/>
    <cellStyle name="Normal 31 22" xfId="24687"/>
    <cellStyle name="Normal 31 22 2" xfId="24688"/>
    <cellStyle name="Normal 31 23" xfId="24689"/>
    <cellStyle name="Normal 31 24" xfId="24690"/>
    <cellStyle name="Normal 31 25" xfId="24691"/>
    <cellStyle name="Normal 31 26" xfId="24692"/>
    <cellStyle name="Normal 31 27" xfId="24693"/>
    <cellStyle name="Normal 31 28" xfId="24694"/>
    <cellStyle name="Normal 31 29" xfId="24695"/>
    <cellStyle name="Normal 31 3" xfId="4961"/>
    <cellStyle name="Normal 31 3 2" xfId="24696"/>
    <cellStyle name="Normal 31 30" xfId="24697"/>
    <cellStyle name="Normal 31 31" xfId="24698"/>
    <cellStyle name="Normal 31 32" xfId="24699"/>
    <cellStyle name="Normal 31 33" xfId="24700"/>
    <cellStyle name="Normal 31 34" xfId="24701"/>
    <cellStyle name="Normal 31 35" xfId="24702"/>
    <cellStyle name="Normal 31 36" xfId="24703"/>
    <cellStyle name="Normal 31 37" xfId="24704"/>
    <cellStyle name="Normal 31 38" xfId="24705"/>
    <cellStyle name="Normal 31 39" xfId="24706"/>
    <cellStyle name="Normal 31 4" xfId="4962"/>
    <cellStyle name="Normal 31 4 2" xfId="24707"/>
    <cellStyle name="Normal 31 40" xfId="24708"/>
    <cellStyle name="Normal 31 41" xfId="24709"/>
    <cellStyle name="Normal 31 42" xfId="24710"/>
    <cellStyle name="Normal 31 43" xfId="24711"/>
    <cellStyle name="Normal 31 44" xfId="24712"/>
    <cellStyle name="Normal 31 45" xfId="24713"/>
    <cellStyle name="Normal 31 46" xfId="24714"/>
    <cellStyle name="Normal 31 47" xfId="24715"/>
    <cellStyle name="Normal 31 48" xfId="24716"/>
    <cellStyle name="Normal 31 49" xfId="24717"/>
    <cellStyle name="Normal 31 5" xfId="4963"/>
    <cellStyle name="Normal 31 5 2" xfId="24718"/>
    <cellStyle name="Normal 31 50" xfId="24719"/>
    <cellStyle name="Normal 31 51" xfId="24720"/>
    <cellStyle name="Normal 31 52" xfId="24721"/>
    <cellStyle name="Normal 31 53" xfId="24722"/>
    <cellStyle name="Normal 31 54" xfId="24723"/>
    <cellStyle name="Normal 31 55" xfId="24724"/>
    <cellStyle name="Normal 31 56" xfId="24725"/>
    <cellStyle name="Normal 31 57" xfId="24726"/>
    <cellStyle name="Normal 31 58" xfId="24727"/>
    <cellStyle name="Normal 31 59" xfId="24728"/>
    <cellStyle name="Normal 31 6" xfId="4964"/>
    <cellStyle name="Normal 31 6 2" xfId="24729"/>
    <cellStyle name="Normal 31 60" xfId="24730"/>
    <cellStyle name="Normal 31 61" xfId="24731"/>
    <cellStyle name="Normal 31 62" xfId="24732"/>
    <cellStyle name="Normal 31 63" xfId="24733"/>
    <cellStyle name="Normal 31 64" xfId="24734"/>
    <cellStyle name="Normal 31 65" xfId="24735"/>
    <cellStyle name="Normal 31 66" xfId="24736"/>
    <cellStyle name="Normal 31 67" xfId="24737"/>
    <cellStyle name="Normal 31 68" xfId="24738"/>
    <cellStyle name="Normal 31 69" xfId="24739"/>
    <cellStyle name="Normal 31 7" xfId="4965"/>
    <cellStyle name="Normal 31 7 2" xfId="24740"/>
    <cellStyle name="Normal 31 70" xfId="24741"/>
    <cellStyle name="Normal 31 8" xfId="4966"/>
    <cellStyle name="Normal 31 8 2" xfId="24742"/>
    <cellStyle name="Normal 31 9" xfId="4967"/>
    <cellStyle name="Normal 31 9 2" xfId="24743"/>
    <cellStyle name="Normal 32" xfId="1178"/>
    <cellStyle name="Normal 32 10" xfId="4968"/>
    <cellStyle name="Normal 32 10 2" xfId="24744"/>
    <cellStyle name="Normal 32 11" xfId="4969"/>
    <cellStyle name="Normal 32 11 2" xfId="24745"/>
    <cellStyle name="Normal 32 12" xfId="4970"/>
    <cellStyle name="Normal 32 12 2" xfId="24746"/>
    <cellStyle name="Normal 32 13" xfId="4971"/>
    <cellStyle name="Normal 32 13 2" xfId="24747"/>
    <cellStyle name="Normal 32 14" xfId="24748"/>
    <cellStyle name="Normal 32 14 2" xfId="24749"/>
    <cellStyle name="Normal 32 15" xfId="24750"/>
    <cellStyle name="Normal 32 15 2" xfId="24751"/>
    <cellStyle name="Normal 32 16" xfId="24752"/>
    <cellStyle name="Normal 32 16 2" xfId="24753"/>
    <cellStyle name="Normal 32 17" xfId="24754"/>
    <cellStyle name="Normal 32 17 2" xfId="24755"/>
    <cellStyle name="Normal 32 18" xfId="24756"/>
    <cellStyle name="Normal 32 18 2" xfId="24757"/>
    <cellStyle name="Normal 32 19" xfId="24758"/>
    <cellStyle name="Normal 32 19 2" xfId="24759"/>
    <cellStyle name="Normal 32 2" xfId="4972"/>
    <cellStyle name="Normal 32 2 2" xfId="24760"/>
    <cellStyle name="Normal 32 20" xfId="24761"/>
    <cellStyle name="Normal 32 20 2" xfId="24762"/>
    <cellStyle name="Normal 32 21" xfId="24763"/>
    <cellStyle name="Normal 32 21 2" xfId="24764"/>
    <cellStyle name="Normal 32 22" xfId="24765"/>
    <cellStyle name="Normal 32 22 2" xfId="24766"/>
    <cellStyle name="Normal 32 23" xfId="24767"/>
    <cellStyle name="Normal 32 24" xfId="24768"/>
    <cellStyle name="Normal 32 25" xfId="24769"/>
    <cellStyle name="Normal 32 26" xfId="24770"/>
    <cellStyle name="Normal 32 27" xfId="24771"/>
    <cellStyle name="Normal 32 28" xfId="24772"/>
    <cellStyle name="Normal 32 29" xfId="24773"/>
    <cellStyle name="Normal 32 3" xfId="4973"/>
    <cellStyle name="Normal 32 3 2" xfId="24774"/>
    <cellStyle name="Normal 32 30" xfId="24775"/>
    <cellStyle name="Normal 32 31" xfId="24776"/>
    <cellStyle name="Normal 32 32" xfId="24777"/>
    <cellStyle name="Normal 32 33" xfId="24778"/>
    <cellStyle name="Normal 32 34" xfId="24779"/>
    <cellStyle name="Normal 32 35" xfId="24780"/>
    <cellStyle name="Normal 32 36" xfId="24781"/>
    <cellStyle name="Normal 32 37" xfId="24782"/>
    <cellStyle name="Normal 32 38" xfId="24783"/>
    <cellStyle name="Normal 32 39" xfId="24784"/>
    <cellStyle name="Normal 32 4" xfId="4974"/>
    <cellStyle name="Normal 32 4 2" xfId="24785"/>
    <cellStyle name="Normal 32 40" xfId="24786"/>
    <cellStyle name="Normal 32 41" xfId="24787"/>
    <cellStyle name="Normal 32 42" xfId="24788"/>
    <cellStyle name="Normal 32 43" xfId="24789"/>
    <cellStyle name="Normal 32 44" xfId="24790"/>
    <cellStyle name="Normal 32 45" xfId="24791"/>
    <cellStyle name="Normal 32 46" xfId="24792"/>
    <cellStyle name="Normal 32 47" xfId="24793"/>
    <cellStyle name="Normal 32 48" xfId="24794"/>
    <cellStyle name="Normal 32 49" xfId="24795"/>
    <cellStyle name="Normal 32 5" xfId="4975"/>
    <cellStyle name="Normal 32 5 2" xfId="24796"/>
    <cellStyle name="Normal 32 50" xfId="24797"/>
    <cellStyle name="Normal 32 51" xfId="24798"/>
    <cellStyle name="Normal 32 52" xfId="24799"/>
    <cellStyle name="Normal 32 53" xfId="24800"/>
    <cellStyle name="Normal 32 54" xfId="24801"/>
    <cellStyle name="Normal 32 55" xfId="24802"/>
    <cellStyle name="Normal 32 56" xfId="24803"/>
    <cellStyle name="Normal 32 57" xfId="24804"/>
    <cellStyle name="Normal 32 58" xfId="24805"/>
    <cellStyle name="Normal 32 59" xfId="24806"/>
    <cellStyle name="Normal 32 6" xfId="4976"/>
    <cellStyle name="Normal 32 6 2" xfId="24807"/>
    <cellStyle name="Normal 32 60" xfId="24808"/>
    <cellStyle name="Normal 32 61" xfId="24809"/>
    <cellStyle name="Normal 32 62" xfId="24810"/>
    <cellStyle name="Normal 32 63" xfId="24811"/>
    <cellStyle name="Normal 32 64" xfId="24812"/>
    <cellStyle name="Normal 32 65" xfId="24813"/>
    <cellStyle name="Normal 32 66" xfId="24814"/>
    <cellStyle name="Normal 32 67" xfId="24815"/>
    <cellStyle name="Normal 32 68" xfId="24816"/>
    <cellStyle name="Normal 32 69" xfId="24817"/>
    <cellStyle name="Normal 32 7" xfId="4977"/>
    <cellStyle name="Normal 32 7 2" xfId="24818"/>
    <cellStyle name="Normal 32 70" xfId="24819"/>
    <cellStyle name="Normal 32 8" xfId="4978"/>
    <cellStyle name="Normal 32 8 2" xfId="24820"/>
    <cellStyle name="Normal 32 9" xfId="4979"/>
    <cellStyle name="Normal 32 9 2" xfId="24821"/>
    <cellStyle name="Normal 33" xfId="1179"/>
    <cellStyle name="Normal 33 10" xfId="4980"/>
    <cellStyle name="Normal 33 10 2" xfId="24822"/>
    <cellStyle name="Normal 33 11" xfId="4981"/>
    <cellStyle name="Normal 33 11 2" xfId="24823"/>
    <cellStyle name="Normal 33 12" xfId="4982"/>
    <cellStyle name="Normal 33 12 2" xfId="24824"/>
    <cellStyle name="Normal 33 13" xfId="4983"/>
    <cellStyle name="Normal 33 13 2" xfId="24825"/>
    <cellStyle name="Normal 33 14" xfId="24826"/>
    <cellStyle name="Normal 33 14 2" xfId="24827"/>
    <cellStyle name="Normal 33 15" xfId="24828"/>
    <cellStyle name="Normal 33 15 2" xfId="24829"/>
    <cellStyle name="Normal 33 16" xfId="24830"/>
    <cellStyle name="Normal 33 16 2" xfId="24831"/>
    <cellStyle name="Normal 33 17" xfId="24832"/>
    <cellStyle name="Normal 33 17 2" xfId="24833"/>
    <cellStyle name="Normal 33 18" xfId="24834"/>
    <cellStyle name="Normal 33 18 2" xfId="24835"/>
    <cellStyle name="Normal 33 19" xfId="24836"/>
    <cellStyle name="Normal 33 19 2" xfId="24837"/>
    <cellStyle name="Normal 33 2" xfId="4984"/>
    <cellStyle name="Normal 33 2 2" xfId="24838"/>
    <cellStyle name="Normal 33 20" xfId="24839"/>
    <cellStyle name="Normal 33 20 2" xfId="24840"/>
    <cellStyle name="Normal 33 21" xfId="24841"/>
    <cellStyle name="Normal 33 21 2" xfId="24842"/>
    <cellStyle name="Normal 33 22" xfId="24843"/>
    <cellStyle name="Normal 33 22 2" xfId="24844"/>
    <cellStyle name="Normal 33 23" xfId="24845"/>
    <cellStyle name="Normal 33 24" xfId="24846"/>
    <cellStyle name="Normal 33 25" xfId="24847"/>
    <cellStyle name="Normal 33 26" xfId="24848"/>
    <cellStyle name="Normal 33 27" xfId="24849"/>
    <cellStyle name="Normal 33 28" xfId="24850"/>
    <cellStyle name="Normal 33 29" xfId="24851"/>
    <cellStyle name="Normal 33 3" xfId="4985"/>
    <cellStyle name="Normal 33 3 2" xfId="24852"/>
    <cellStyle name="Normal 33 30" xfId="24853"/>
    <cellStyle name="Normal 33 31" xfId="24854"/>
    <cellStyle name="Normal 33 32" xfId="24855"/>
    <cellStyle name="Normal 33 33" xfId="24856"/>
    <cellStyle name="Normal 33 34" xfId="24857"/>
    <cellStyle name="Normal 33 35" xfId="24858"/>
    <cellStyle name="Normal 33 36" xfId="24859"/>
    <cellStyle name="Normal 33 37" xfId="24860"/>
    <cellStyle name="Normal 33 38" xfId="24861"/>
    <cellStyle name="Normal 33 39" xfId="24862"/>
    <cellStyle name="Normal 33 4" xfId="4986"/>
    <cellStyle name="Normal 33 4 2" xfId="24863"/>
    <cellStyle name="Normal 33 40" xfId="24864"/>
    <cellStyle name="Normal 33 41" xfId="24865"/>
    <cellStyle name="Normal 33 42" xfId="24866"/>
    <cellStyle name="Normal 33 43" xfId="24867"/>
    <cellStyle name="Normal 33 44" xfId="24868"/>
    <cellStyle name="Normal 33 45" xfId="24869"/>
    <cellStyle name="Normal 33 46" xfId="24870"/>
    <cellStyle name="Normal 33 47" xfId="24871"/>
    <cellStyle name="Normal 33 48" xfId="24872"/>
    <cellStyle name="Normal 33 49" xfId="24873"/>
    <cellStyle name="Normal 33 5" xfId="4987"/>
    <cellStyle name="Normal 33 5 2" xfId="24874"/>
    <cellStyle name="Normal 33 50" xfId="24875"/>
    <cellStyle name="Normal 33 51" xfId="24876"/>
    <cellStyle name="Normal 33 52" xfId="24877"/>
    <cellStyle name="Normal 33 53" xfId="24878"/>
    <cellStyle name="Normal 33 54" xfId="24879"/>
    <cellStyle name="Normal 33 55" xfId="24880"/>
    <cellStyle name="Normal 33 56" xfId="24881"/>
    <cellStyle name="Normal 33 57" xfId="24882"/>
    <cellStyle name="Normal 33 58" xfId="24883"/>
    <cellStyle name="Normal 33 59" xfId="24884"/>
    <cellStyle name="Normal 33 6" xfId="4988"/>
    <cellStyle name="Normal 33 6 2" xfId="24885"/>
    <cellStyle name="Normal 33 60" xfId="24886"/>
    <cellStyle name="Normal 33 61" xfId="24887"/>
    <cellStyle name="Normal 33 62" xfId="24888"/>
    <cellStyle name="Normal 33 63" xfId="24889"/>
    <cellStyle name="Normal 33 64" xfId="24890"/>
    <cellStyle name="Normal 33 65" xfId="24891"/>
    <cellStyle name="Normal 33 66" xfId="24892"/>
    <cellStyle name="Normal 33 67" xfId="24893"/>
    <cellStyle name="Normal 33 68" xfId="24894"/>
    <cellStyle name="Normal 33 69" xfId="24895"/>
    <cellStyle name="Normal 33 7" xfId="4989"/>
    <cellStyle name="Normal 33 7 2" xfId="24896"/>
    <cellStyle name="Normal 33 70" xfId="24897"/>
    <cellStyle name="Normal 33 8" xfId="4990"/>
    <cellStyle name="Normal 33 8 2" xfId="24898"/>
    <cellStyle name="Normal 33 9" xfId="4991"/>
    <cellStyle name="Normal 33 9 2" xfId="24899"/>
    <cellStyle name="Normal 34" xfId="1180"/>
    <cellStyle name="Normal 34 10" xfId="4992"/>
    <cellStyle name="Normal 34 10 2" xfId="24900"/>
    <cellStyle name="Normal 34 11" xfId="4993"/>
    <cellStyle name="Normal 34 11 2" xfId="24901"/>
    <cellStyle name="Normal 34 12" xfId="4994"/>
    <cellStyle name="Normal 34 12 2" xfId="24902"/>
    <cellStyle name="Normal 34 13" xfId="4995"/>
    <cellStyle name="Normal 34 13 2" xfId="24903"/>
    <cellStyle name="Normal 34 14" xfId="24904"/>
    <cellStyle name="Normal 34 14 2" xfId="24905"/>
    <cellStyle name="Normal 34 15" xfId="24906"/>
    <cellStyle name="Normal 34 15 2" xfId="24907"/>
    <cellStyle name="Normal 34 16" xfId="24908"/>
    <cellStyle name="Normal 34 16 2" xfId="24909"/>
    <cellStyle name="Normal 34 17" xfId="24910"/>
    <cellStyle name="Normal 34 17 2" xfId="24911"/>
    <cellStyle name="Normal 34 18" xfId="24912"/>
    <cellStyle name="Normal 34 18 2" xfId="24913"/>
    <cellStyle name="Normal 34 19" xfId="24914"/>
    <cellStyle name="Normal 34 19 2" xfId="24915"/>
    <cellStyle name="Normal 34 2" xfId="4996"/>
    <cellStyle name="Normal 34 2 2" xfId="24916"/>
    <cellStyle name="Normal 34 20" xfId="24917"/>
    <cellStyle name="Normal 34 20 2" xfId="24918"/>
    <cellStyle name="Normal 34 21" xfId="24919"/>
    <cellStyle name="Normal 34 21 2" xfId="24920"/>
    <cellStyle name="Normal 34 22" xfId="24921"/>
    <cellStyle name="Normal 34 22 2" xfId="24922"/>
    <cellStyle name="Normal 34 23" xfId="24923"/>
    <cellStyle name="Normal 34 24" xfId="24924"/>
    <cellStyle name="Normal 34 25" xfId="24925"/>
    <cellStyle name="Normal 34 26" xfId="24926"/>
    <cellStyle name="Normal 34 27" xfId="24927"/>
    <cellStyle name="Normal 34 28" xfId="24928"/>
    <cellStyle name="Normal 34 29" xfId="24929"/>
    <cellStyle name="Normal 34 3" xfId="4997"/>
    <cellStyle name="Normal 34 3 2" xfId="24930"/>
    <cellStyle name="Normal 34 30" xfId="24931"/>
    <cellStyle name="Normal 34 31" xfId="24932"/>
    <cellStyle name="Normal 34 32" xfId="24933"/>
    <cellStyle name="Normal 34 33" xfId="24934"/>
    <cellStyle name="Normal 34 34" xfId="24935"/>
    <cellStyle name="Normal 34 35" xfId="24936"/>
    <cellStyle name="Normal 34 36" xfId="24937"/>
    <cellStyle name="Normal 34 37" xfId="24938"/>
    <cellStyle name="Normal 34 38" xfId="24939"/>
    <cellStyle name="Normal 34 39" xfId="24940"/>
    <cellStyle name="Normal 34 4" xfId="4998"/>
    <cellStyle name="Normal 34 4 2" xfId="24941"/>
    <cellStyle name="Normal 34 40" xfId="24942"/>
    <cellStyle name="Normal 34 41" xfId="24943"/>
    <cellStyle name="Normal 34 42" xfId="24944"/>
    <cellStyle name="Normal 34 43" xfId="24945"/>
    <cellStyle name="Normal 34 44" xfId="24946"/>
    <cellStyle name="Normal 34 45" xfId="24947"/>
    <cellStyle name="Normal 34 46" xfId="24948"/>
    <cellStyle name="Normal 34 47" xfId="24949"/>
    <cellStyle name="Normal 34 48" xfId="24950"/>
    <cellStyle name="Normal 34 49" xfId="24951"/>
    <cellStyle name="Normal 34 5" xfId="4999"/>
    <cellStyle name="Normal 34 5 2" xfId="24952"/>
    <cellStyle name="Normal 34 50" xfId="24953"/>
    <cellStyle name="Normal 34 51" xfId="24954"/>
    <cellStyle name="Normal 34 52" xfId="24955"/>
    <cellStyle name="Normal 34 53" xfId="24956"/>
    <cellStyle name="Normal 34 54" xfId="24957"/>
    <cellStyle name="Normal 34 55" xfId="24958"/>
    <cellStyle name="Normal 34 56" xfId="24959"/>
    <cellStyle name="Normal 34 57" xfId="24960"/>
    <cellStyle name="Normal 34 58" xfId="24961"/>
    <cellStyle name="Normal 34 59" xfId="24962"/>
    <cellStyle name="Normal 34 6" xfId="5000"/>
    <cellStyle name="Normal 34 6 2" xfId="24963"/>
    <cellStyle name="Normal 34 60" xfId="24964"/>
    <cellStyle name="Normal 34 61" xfId="24965"/>
    <cellStyle name="Normal 34 62" xfId="24966"/>
    <cellStyle name="Normal 34 63" xfId="24967"/>
    <cellStyle name="Normal 34 64" xfId="24968"/>
    <cellStyle name="Normal 34 65" xfId="24969"/>
    <cellStyle name="Normal 34 66" xfId="24970"/>
    <cellStyle name="Normal 34 67" xfId="24971"/>
    <cellStyle name="Normal 34 68" xfId="24972"/>
    <cellStyle name="Normal 34 69" xfId="24973"/>
    <cellStyle name="Normal 34 7" xfId="5001"/>
    <cellStyle name="Normal 34 7 2" xfId="24974"/>
    <cellStyle name="Normal 34 70" xfId="24975"/>
    <cellStyle name="Normal 34 8" xfId="5002"/>
    <cellStyle name="Normal 34 8 2" xfId="24976"/>
    <cellStyle name="Normal 34 9" xfId="5003"/>
    <cellStyle name="Normal 34 9 2" xfId="24977"/>
    <cellStyle name="Normal 35" xfId="1181"/>
    <cellStyle name="Normal 35 10" xfId="5004"/>
    <cellStyle name="Normal 35 10 2" xfId="24978"/>
    <cellStyle name="Normal 35 11" xfId="5005"/>
    <cellStyle name="Normal 35 11 2" xfId="24979"/>
    <cellStyle name="Normal 35 12" xfId="5006"/>
    <cellStyle name="Normal 35 12 2" xfId="24980"/>
    <cellStyle name="Normal 35 13" xfId="5007"/>
    <cellStyle name="Normal 35 13 2" xfId="24981"/>
    <cellStyle name="Normal 35 14" xfId="24982"/>
    <cellStyle name="Normal 35 14 2" xfId="24983"/>
    <cellStyle name="Normal 35 15" xfId="24984"/>
    <cellStyle name="Normal 35 15 2" xfId="24985"/>
    <cellStyle name="Normal 35 16" xfId="24986"/>
    <cellStyle name="Normal 35 16 2" xfId="24987"/>
    <cellStyle name="Normal 35 17" xfId="24988"/>
    <cellStyle name="Normal 35 17 2" xfId="24989"/>
    <cellStyle name="Normal 35 18" xfId="24990"/>
    <cellStyle name="Normal 35 18 2" xfId="24991"/>
    <cellStyle name="Normal 35 19" xfId="24992"/>
    <cellStyle name="Normal 35 19 2" xfId="24993"/>
    <cellStyle name="Normal 35 2" xfId="5008"/>
    <cellStyle name="Normal 35 2 2" xfId="24994"/>
    <cellStyle name="Normal 35 20" xfId="24995"/>
    <cellStyle name="Normal 35 20 2" xfId="24996"/>
    <cellStyle name="Normal 35 21" xfId="24997"/>
    <cellStyle name="Normal 35 21 2" xfId="24998"/>
    <cellStyle name="Normal 35 22" xfId="24999"/>
    <cellStyle name="Normal 35 22 2" xfId="25000"/>
    <cellStyle name="Normal 35 23" xfId="25001"/>
    <cellStyle name="Normal 35 24" xfId="25002"/>
    <cellStyle name="Normal 35 25" xfId="25003"/>
    <cellStyle name="Normal 35 26" xfId="25004"/>
    <cellStyle name="Normal 35 27" xfId="25005"/>
    <cellStyle name="Normal 35 28" xfId="25006"/>
    <cellStyle name="Normal 35 29" xfId="25007"/>
    <cellStyle name="Normal 35 3" xfId="5009"/>
    <cellStyle name="Normal 35 3 2" xfId="25008"/>
    <cellStyle name="Normal 35 30" xfId="25009"/>
    <cellStyle name="Normal 35 31" xfId="25010"/>
    <cellStyle name="Normal 35 32" xfId="25011"/>
    <cellStyle name="Normal 35 33" xfId="25012"/>
    <cellStyle name="Normal 35 34" xfId="25013"/>
    <cellStyle name="Normal 35 35" xfId="25014"/>
    <cellStyle name="Normal 35 36" xfId="25015"/>
    <cellStyle name="Normal 35 37" xfId="25016"/>
    <cellStyle name="Normal 35 38" xfId="25017"/>
    <cellStyle name="Normal 35 39" xfId="25018"/>
    <cellStyle name="Normal 35 4" xfId="5010"/>
    <cellStyle name="Normal 35 4 2" xfId="25019"/>
    <cellStyle name="Normal 35 40" xfId="25020"/>
    <cellStyle name="Normal 35 41" xfId="25021"/>
    <cellStyle name="Normal 35 42" xfId="25022"/>
    <cellStyle name="Normal 35 43" xfId="25023"/>
    <cellStyle name="Normal 35 44" xfId="25024"/>
    <cellStyle name="Normal 35 45" xfId="25025"/>
    <cellStyle name="Normal 35 46" xfId="25026"/>
    <cellStyle name="Normal 35 47" xfId="25027"/>
    <cellStyle name="Normal 35 48" xfId="25028"/>
    <cellStyle name="Normal 35 49" xfId="25029"/>
    <cellStyle name="Normal 35 5" xfId="5011"/>
    <cellStyle name="Normal 35 5 2" xfId="25030"/>
    <cellStyle name="Normal 35 50" xfId="25031"/>
    <cellStyle name="Normal 35 51" xfId="25032"/>
    <cellStyle name="Normal 35 52" xfId="25033"/>
    <cellStyle name="Normal 35 53" xfId="25034"/>
    <cellStyle name="Normal 35 54" xfId="25035"/>
    <cellStyle name="Normal 35 55" xfId="25036"/>
    <cellStyle name="Normal 35 56" xfId="25037"/>
    <cellStyle name="Normal 35 57" xfId="25038"/>
    <cellStyle name="Normal 35 58" xfId="25039"/>
    <cellStyle name="Normal 35 59" xfId="25040"/>
    <cellStyle name="Normal 35 6" xfId="5012"/>
    <cellStyle name="Normal 35 6 2" xfId="25041"/>
    <cellStyle name="Normal 35 60" xfId="25042"/>
    <cellStyle name="Normal 35 61" xfId="25043"/>
    <cellStyle name="Normal 35 62" xfId="25044"/>
    <cellStyle name="Normal 35 63" xfId="25045"/>
    <cellStyle name="Normal 35 64" xfId="25046"/>
    <cellStyle name="Normal 35 65" xfId="25047"/>
    <cellStyle name="Normal 35 66" xfId="25048"/>
    <cellStyle name="Normal 35 67" xfId="25049"/>
    <cellStyle name="Normal 35 68" xfId="25050"/>
    <cellStyle name="Normal 35 69" xfId="25051"/>
    <cellStyle name="Normal 35 7" xfId="5013"/>
    <cellStyle name="Normal 35 7 2" xfId="25052"/>
    <cellStyle name="Normal 35 70" xfId="25053"/>
    <cellStyle name="Normal 35 8" xfId="5014"/>
    <cellStyle name="Normal 35 8 2" xfId="25054"/>
    <cellStyle name="Normal 35 9" xfId="5015"/>
    <cellStyle name="Normal 35 9 2" xfId="25055"/>
    <cellStyle name="Normal 36" xfId="1182"/>
    <cellStyle name="Normal 36 10" xfId="5016"/>
    <cellStyle name="Normal 36 10 2" xfId="25056"/>
    <cellStyle name="Normal 36 11" xfId="5017"/>
    <cellStyle name="Normal 36 11 2" xfId="25057"/>
    <cellStyle name="Normal 36 12" xfId="5018"/>
    <cellStyle name="Normal 36 12 2" xfId="25058"/>
    <cellStyle name="Normal 36 13" xfId="5019"/>
    <cellStyle name="Normal 36 13 2" xfId="25059"/>
    <cellStyle name="Normal 36 14" xfId="25060"/>
    <cellStyle name="Normal 36 14 2" xfId="25061"/>
    <cellStyle name="Normal 36 15" xfId="25062"/>
    <cellStyle name="Normal 36 15 2" xfId="25063"/>
    <cellStyle name="Normal 36 16" xfId="25064"/>
    <cellStyle name="Normal 36 16 2" xfId="25065"/>
    <cellStyle name="Normal 36 17" xfId="25066"/>
    <cellStyle name="Normal 36 17 2" xfId="25067"/>
    <cellStyle name="Normal 36 18" xfId="25068"/>
    <cellStyle name="Normal 36 18 2" xfId="25069"/>
    <cellStyle name="Normal 36 19" xfId="25070"/>
    <cellStyle name="Normal 36 19 2" xfId="25071"/>
    <cellStyle name="Normal 36 2" xfId="5020"/>
    <cellStyle name="Normal 36 2 2" xfId="25072"/>
    <cellStyle name="Normal 36 20" xfId="25073"/>
    <cellStyle name="Normal 36 20 2" xfId="25074"/>
    <cellStyle name="Normal 36 21" xfId="25075"/>
    <cellStyle name="Normal 36 21 2" xfId="25076"/>
    <cellStyle name="Normal 36 22" xfId="25077"/>
    <cellStyle name="Normal 36 22 2" xfId="25078"/>
    <cellStyle name="Normal 36 23" xfId="25079"/>
    <cellStyle name="Normal 36 24" xfId="25080"/>
    <cellStyle name="Normal 36 25" xfId="25081"/>
    <cellStyle name="Normal 36 26" xfId="25082"/>
    <cellStyle name="Normal 36 27" xfId="25083"/>
    <cellStyle name="Normal 36 28" xfId="25084"/>
    <cellStyle name="Normal 36 29" xfId="25085"/>
    <cellStyle name="Normal 36 3" xfId="5021"/>
    <cellStyle name="Normal 36 3 2" xfId="25086"/>
    <cellStyle name="Normal 36 30" xfId="25087"/>
    <cellStyle name="Normal 36 31" xfId="25088"/>
    <cellStyle name="Normal 36 32" xfId="25089"/>
    <cellStyle name="Normal 36 33" xfId="25090"/>
    <cellStyle name="Normal 36 34" xfId="25091"/>
    <cellStyle name="Normal 36 35" xfId="25092"/>
    <cellStyle name="Normal 36 36" xfId="25093"/>
    <cellStyle name="Normal 36 37" xfId="25094"/>
    <cellStyle name="Normal 36 38" xfId="25095"/>
    <cellStyle name="Normal 36 39" xfId="25096"/>
    <cellStyle name="Normal 36 4" xfId="5022"/>
    <cellStyle name="Normal 36 4 2" xfId="25097"/>
    <cellStyle name="Normal 36 40" xfId="25098"/>
    <cellStyle name="Normal 36 41" xfId="25099"/>
    <cellStyle name="Normal 36 42" xfId="25100"/>
    <cellStyle name="Normal 36 43" xfId="25101"/>
    <cellStyle name="Normal 36 44" xfId="25102"/>
    <cellStyle name="Normal 36 45" xfId="25103"/>
    <cellStyle name="Normal 36 46" xfId="25104"/>
    <cellStyle name="Normal 36 47" xfId="25105"/>
    <cellStyle name="Normal 36 48" xfId="25106"/>
    <cellStyle name="Normal 36 49" xfId="25107"/>
    <cellStyle name="Normal 36 5" xfId="5023"/>
    <cellStyle name="Normal 36 5 2" xfId="25108"/>
    <cellStyle name="Normal 36 50" xfId="25109"/>
    <cellStyle name="Normal 36 51" xfId="25110"/>
    <cellStyle name="Normal 36 52" xfId="25111"/>
    <cellStyle name="Normal 36 53" xfId="25112"/>
    <cellStyle name="Normal 36 54" xfId="25113"/>
    <cellStyle name="Normal 36 55" xfId="25114"/>
    <cellStyle name="Normal 36 56" xfId="25115"/>
    <cellStyle name="Normal 36 57" xfId="25116"/>
    <cellStyle name="Normal 36 58" xfId="25117"/>
    <cellStyle name="Normal 36 59" xfId="25118"/>
    <cellStyle name="Normal 36 6" xfId="5024"/>
    <cellStyle name="Normal 36 6 2" xfId="25119"/>
    <cellStyle name="Normal 36 60" xfId="25120"/>
    <cellStyle name="Normal 36 61" xfId="25121"/>
    <cellStyle name="Normal 36 62" xfId="25122"/>
    <cellStyle name="Normal 36 63" xfId="25123"/>
    <cellStyle name="Normal 36 64" xfId="25124"/>
    <cellStyle name="Normal 36 65" xfId="25125"/>
    <cellStyle name="Normal 36 66" xfId="25126"/>
    <cellStyle name="Normal 36 67" xfId="25127"/>
    <cellStyle name="Normal 36 68" xfId="25128"/>
    <cellStyle name="Normal 36 69" xfId="25129"/>
    <cellStyle name="Normal 36 7" xfId="5025"/>
    <cellStyle name="Normal 36 7 2" xfId="25130"/>
    <cellStyle name="Normal 36 70" xfId="25131"/>
    <cellStyle name="Normal 36 8" xfId="5026"/>
    <cellStyle name="Normal 36 8 2" xfId="25132"/>
    <cellStyle name="Normal 36 9" xfId="5027"/>
    <cellStyle name="Normal 36 9 2" xfId="25133"/>
    <cellStyle name="Normal 37" xfId="1183"/>
    <cellStyle name="Normal 37 10" xfId="5028"/>
    <cellStyle name="Normal 37 10 2" xfId="25134"/>
    <cellStyle name="Normal 37 11" xfId="5029"/>
    <cellStyle name="Normal 37 11 2" xfId="25135"/>
    <cellStyle name="Normal 37 12" xfId="5030"/>
    <cellStyle name="Normal 37 12 2" xfId="25136"/>
    <cellStyle name="Normal 37 13" xfId="5031"/>
    <cellStyle name="Normal 37 13 2" xfId="25137"/>
    <cellStyle name="Normal 37 14" xfId="25138"/>
    <cellStyle name="Normal 37 14 2" xfId="25139"/>
    <cellStyle name="Normal 37 15" xfId="25140"/>
    <cellStyle name="Normal 37 15 2" xfId="25141"/>
    <cellStyle name="Normal 37 16" xfId="25142"/>
    <cellStyle name="Normal 37 16 2" xfId="25143"/>
    <cellStyle name="Normal 37 17" xfId="25144"/>
    <cellStyle name="Normal 37 17 2" xfId="25145"/>
    <cellStyle name="Normal 37 18" xfId="25146"/>
    <cellStyle name="Normal 37 18 2" xfId="25147"/>
    <cellStyle name="Normal 37 19" xfId="25148"/>
    <cellStyle name="Normal 37 19 2" xfId="25149"/>
    <cellStyle name="Normal 37 2" xfId="5032"/>
    <cellStyle name="Normal 37 2 2" xfId="25150"/>
    <cellStyle name="Normal 37 20" xfId="25151"/>
    <cellStyle name="Normal 37 20 2" xfId="25152"/>
    <cellStyle name="Normal 37 21" xfId="25153"/>
    <cellStyle name="Normal 37 21 2" xfId="25154"/>
    <cellStyle name="Normal 37 22" xfId="25155"/>
    <cellStyle name="Normal 37 22 2" xfId="25156"/>
    <cellStyle name="Normal 37 23" xfId="25157"/>
    <cellStyle name="Normal 37 24" xfId="25158"/>
    <cellStyle name="Normal 37 25" xfId="25159"/>
    <cellStyle name="Normal 37 26" xfId="25160"/>
    <cellStyle name="Normal 37 27" xfId="25161"/>
    <cellStyle name="Normal 37 28" xfId="25162"/>
    <cellStyle name="Normal 37 29" xfId="25163"/>
    <cellStyle name="Normal 37 3" xfId="5033"/>
    <cellStyle name="Normal 37 3 2" xfId="25164"/>
    <cellStyle name="Normal 37 30" xfId="25165"/>
    <cellStyle name="Normal 37 31" xfId="25166"/>
    <cellStyle name="Normal 37 32" xfId="25167"/>
    <cellStyle name="Normal 37 33" xfId="25168"/>
    <cellStyle name="Normal 37 34" xfId="25169"/>
    <cellStyle name="Normal 37 35" xfId="25170"/>
    <cellStyle name="Normal 37 36" xfId="25171"/>
    <cellStyle name="Normal 37 37" xfId="25172"/>
    <cellStyle name="Normal 37 38" xfId="25173"/>
    <cellStyle name="Normal 37 39" xfId="25174"/>
    <cellStyle name="Normal 37 4" xfId="5034"/>
    <cellStyle name="Normal 37 4 2" xfId="25175"/>
    <cellStyle name="Normal 37 40" xfId="25176"/>
    <cellStyle name="Normal 37 41" xfId="25177"/>
    <cellStyle name="Normal 37 42" xfId="25178"/>
    <cellStyle name="Normal 37 43" xfId="25179"/>
    <cellStyle name="Normal 37 44" xfId="25180"/>
    <cellStyle name="Normal 37 45" xfId="25181"/>
    <cellStyle name="Normal 37 46" xfId="25182"/>
    <cellStyle name="Normal 37 47" xfId="25183"/>
    <cellStyle name="Normal 37 48" xfId="25184"/>
    <cellStyle name="Normal 37 49" xfId="25185"/>
    <cellStyle name="Normal 37 5" xfId="5035"/>
    <cellStyle name="Normal 37 5 2" xfId="25186"/>
    <cellStyle name="Normal 37 50" xfId="25187"/>
    <cellStyle name="Normal 37 51" xfId="25188"/>
    <cellStyle name="Normal 37 52" xfId="25189"/>
    <cellStyle name="Normal 37 53" xfId="25190"/>
    <cellStyle name="Normal 37 54" xfId="25191"/>
    <cellStyle name="Normal 37 55" xfId="25192"/>
    <cellStyle name="Normal 37 56" xfId="25193"/>
    <cellStyle name="Normal 37 57" xfId="25194"/>
    <cellStyle name="Normal 37 58" xfId="25195"/>
    <cellStyle name="Normal 37 59" xfId="25196"/>
    <cellStyle name="Normal 37 6" xfId="5036"/>
    <cellStyle name="Normal 37 6 2" xfId="25197"/>
    <cellStyle name="Normal 37 60" xfId="25198"/>
    <cellStyle name="Normal 37 61" xfId="25199"/>
    <cellStyle name="Normal 37 62" xfId="25200"/>
    <cellStyle name="Normal 37 63" xfId="25201"/>
    <cellStyle name="Normal 37 64" xfId="25202"/>
    <cellStyle name="Normal 37 65" xfId="25203"/>
    <cellStyle name="Normal 37 66" xfId="25204"/>
    <cellStyle name="Normal 37 67" xfId="25205"/>
    <cellStyle name="Normal 37 68" xfId="25206"/>
    <cellStyle name="Normal 37 69" xfId="25207"/>
    <cellStyle name="Normal 37 7" xfId="5037"/>
    <cellStyle name="Normal 37 7 2" xfId="25208"/>
    <cellStyle name="Normal 37 70" xfId="25209"/>
    <cellStyle name="Normal 37 8" xfId="5038"/>
    <cellStyle name="Normal 37 8 2" xfId="25210"/>
    <cellStyle name="Normal 37 9" xfId="5039"/>
    <cellStyle name="Normal 37 9 2" xfId="25211"/>
    <cellStyle name="Normal 38" xfId="1184"/>
    <cellStyle name="Normal 38 10" xfId="5040"/>
    <cellStyle name="Normal 38 10 2" xfId="25212"/>
    <cellStyle name="Normal 38 11" xfId="5041"/>
    <cellStyle name="Normal 38 11 2" xfId="25213"/>
    <cellStyle name="Normal 38 12" xfId="5042"/>
    <cellStyle name="Normal 38 12 2" xfId="25214"/>
    <cellStyle name="Normal 38 13" xfId="5043"/>
    <cellStyle name="Normal 38 13 2" xfId="25215"/>
    <cellStyle name="Normal 38 14" xfId="25216"/>
    <cellStyle name="Normal 38 14 2" xfId="25217"/>
    <cellStyle name="Normal 38 15" xfId="25218"/>
    <cellStyle name="Normal 38 15 2" xfId="25219"/>
    <cellStyle name="Normal 38 16" xfId="25220"/>
    <cellStyle name="Normal 38 16 2" xfId="25221"/>
    <cellStyle name="Normal 38 17" xfId="25222"/>
    <cellStyle name="Normal 38 17 2" xfId="25223"/>
    <cellStyle name="Normal 38 18" xfId="25224"/>
    <cellStyle name="Normal 38 18 2" xfId="25225"/>
    <cellStyle name="Normal 38 19" xfId="25226"/>
    <cellStyle name="Normal 38 19 2" xfId="25227"/>
    <cellStyle name="Normal 38 2" xfId="5044"/>
    <cellStyle name="Normal 38 2 2" xfId="25228"/>
    <cellStyle name="Normal 38 20" xfId="25229"/>
    <cellStyle name="Normal 38 20 2" xfId="25230"/>
    <cellStyle name="Normal 38 21" xfId="25231"/>
    <cellStyle name="Normal 38 21 2" xfId="25232"/>
    <cellStyle name="Normal 38 22" xfId="25233"/>
    <cellStyle name="Normal 38 22 2" xfId="25234"/>
    <cellStyle name="Normal 38 23" xfId="25235"/>
    <cellStyle name="Normal 38 24" xfId="25236"/>
    <cellStyle name="Normal 38 25" xfId="25237"/>
    <cellStyle name="Normal 38 26" xfId="25238"/>
    <cellStyle name="Normal 38 27" xfId="25239"/>
    <cellStyle name="Normal 38 28" xfId="25240"/>
    <cellStyle name="Normal 38 29" xfId="25241"/>
    <cellStyle name="Normal 38 3" xfId="5045"/>
    <cellStyle name="Normal 38 3 2" xfId="25242"/>
    <cellStyle name="Normal 38 30" xfId="25243"/>
    <cellStyle name="Normal 38 31" xfId="25244"/>
    <cellStyle name="Normal 38 32" xfId="25245"/>
    <cellStyle name="Normal 38 33" xfId="25246"/>
    <cellStyle name="Normal 38 34" xfId="25247"/>
    <cellStyle name="Normal 38 35" xfId="25248"/>
    <cellStyle name="Normal 38 36" xfId="25249"/>
    <cellStyle name="Normal 38 37" xfId="25250"/>
    <cellStyle name="Normal 38 38" xfId="25251"/>
    <cellStyle name="Normal 38 39" xfId="25252"/>
    <cellStyle name="Normal 38 4" xfId="5046"/>
    <cellStyle name="Normal 38 4 2" xfId="25253"/>
    <cellStyle name="Normal 38 40" xfId="25254"/>
    <cellStyle name="Normal 38 41" xfId="25255"/>
    <cellStyle name="Normal 38 42" xfId="25256"/>
    <cellStyle name="Normal 38 43" xfId="25257"/>
    <cellStyle name="Normal 38 44" xfId="25258"/>
    <cellStyle name="Normal 38 45" xfId="25259"/>
    <cellStyle name="Normal 38 46" xfId="25260"/>
    <cellStyle name="Normal 38 47" xfId="25261"/>
    <cellStyle name="Normal 38 48" xfId="25262"/>
    <cellStyle name="Normal 38 49" xfId="25263"/>
    <cellStyle name="Normal 38 5" xfId="5047"/>
    <cellStyle name="Normal 38 5 2" xfId="25264"/>
    <cellStyle name="Normal 38 50" xfId="25265"/>
    <cellStyle name="Normal 38 51" xfId="25266"/>
    <cellStyle name="Normal 38 52" xfId="25267"/>
    <cellStyle name="Normal 38 53" xfId="25268"/>
    <cellStyle name="Normal 38 54" xfId="25269"/>
    <cellStyle name="Normal 38 55" xfId="25270"/>
    <cellStyle name="Normal 38 56" xfId="25271"/>
    <cellStyle name="Normal 38 57" xfId="25272"/>
    <cellStyle name="Normal 38 58" xfId="25273"/>
    <cellStyle name="Normal 38 59" xfId="25274"/>
    <cellStyle name="Normal 38 6" xfId="5048"/>
    <cellStyle name="Normal 38 6 2" xfId="25275"/>
    <cellStyle name="Normal 38 60" xfId="25276"/>
    <cellStyle name="Normal 38 61" xfId="25277"/>
    <cellStyle name="Normal 38 62" xfId="25278"/>
    <cellStyle name="Normal 38 63" xfId="25279"/>
    <cellStyle name="Normal 38 64" xfId="25280"/>
    <cellStyle name="Normal 38 65" xfId="25281"/>
    <cellStyle name="Normal 38 66" xfId="25282"/>
    <cellStyle name="Normal 38 67" xfId="25283"/>
    <cellStyle name="Normal 38 68" xfId="25284"/>
    <cellStyle name="Normal 38 69" xfId="25285"/>
    <cellStyle name="Normal 38 7" xfId="5049"/>
    <cellStyle name="Normal 38 7 2" xfId="25286"/>
    <cellStyle name="Normal 38 70" xfId="25287"/>
    <cellStyle name="Normal 38 8" xfId="5050"/>
    <cellStyle name="Normal 38 8 2" xfId="25288"/>
    <cellStyle name="Normal 38 9" xfId="5051"/>
    <cellStyle name="Normal 38 9 2" xfId="25289"/>
    <cellStyle name="Normal 39" xfId="1185"/>
    <cellStyle name="Normal 39 10" xfId="5052"/>
    <cellStyle name="Normal 39 10 2" xfId="25290"/>
    <cellStyle name="Normal 39 11" xfId="5053"/>
    <cellStyle name="Normal 39 11 2" xfId="25291"/>
    <cellStyle name="Normal 39 12" xfId="5054"/>
    <cellStyle name="Normal 39 12 2" xfId="25292"/>
    <cellStyle name="Normal 39 13" xfId="5055"/>
    <cellStyle name="Normal 39 13 2" xfId="25293"/>
    <cellStyle name="Normal 39 14" xfId="25294"/>
    <cellStyle name="Normal 39 14 2" xfId="25295"/>
    <cellStyle name="Normal 39 15" xfId="25296"/>
    <cellStyle name="Normal 39 15 2" xfId="25297"/>
    <cellStyle name="Normal 39 16" xfId="25298"/>
    <cellStyle name="Normal 39 16 2" xfId="25299"/>
    <cellStyle name="Normal 39 17" xfId="25300"/>
    <cellStyle name="Normal 39 17 2" xfId="25301"/>
    <cellStyle name="Normal 39 18" xfId="25302"/>
    <cellStyle name="Normal 39 18 2" xfId="25303"/>
    <cellStyle name="Normal 39 19" xfId="25304"/>
    <cellStyle name="Normal 39 19 2" xfId="25305"/>
    <cellStyle name="Normal 39 2" xfId="5056"/>
    <cellStyle name="Normal 39 2 2" xfId="25306"/>
    <cellStyle name="Normal 39 20" xfId="25307"/>
    <cellStyle name="Normal 39 20 2" xfId="25308"/>
    <cellStyle name="Normal 39 21" xfId="25309"/>
    <cellStyle name="Normal 39 21 2" xfId="25310"/>
    <cellStyle name="Normal 39 22" xfId="25311"/>
    <cellStyle name="Normal 39 22 2" xfId="25312"/>
    <cellStyle name="Normal 39 23" xfId="25313"/>
    <cellStyle name="Normal 39 24" xfId="25314"/>
    <cellStyle name="Normal 39 25" xfId="25315"/>
    <cellStyle name="Normal 39 26" xfId="25316"/>
    <cellStyle name="Normal 39 27" xfId="25317"/>
    <cellStyle name="Normal 39 28" xfId="25318"/>
    <cellStyle name="Normal 39 29" xfId="25319"/>
    <cellStyle name="Normal 39 3" xfId="5057"/>
    <cellStyle name="Normal 39 3 2" xfId="25320"/>
    <cellStyle name="Normal 39 30" xfId="25321"/>
    <cellStyle name="Normal 39 31" xfId="25322"/>
    <cellStyle name="Normal 39 32" xfId="25323"/>
    <cellStyle name="Normal 39 33" xfId="25324"/>
    <cellStyle name="Normal 39 34" xfId="25325"/>
    <cellStyle name="Normal 39 35" xfId="25326"/>
    <cellStyle name="Normal 39 36" xfId="25327"/>
    <cellStyle name="Normal 39 37" xfId="25328"/>
    <cellStyle name="Normal 39 38" xfId="25329"/>
    <cellStyle name="Normal 39 39" xfId="25330"/>
    <cellStyle name="Normal 39 4" xfId="5058"/>
    <cellStyle name="Normal 39 4 2" xfId="25331"/>
    <cellStyle name="Normal 39 40" xfId="25332"/>
    <cellStyle name="Normal 39 41" xfId="25333"/>
    <cellStyle name="Normal 39 42" xfId="25334"/>
    <cellStyle name="Normal 39 43" xfId="25335"/>
    <cellStyle name="Normal 39 44" xfId="25336"/>
    <cellStyle name="Normal 39 45" xfId="25337"/>
    <cellStyle name="Normal 39 46" xfId="25338"/>
    <cellStyle name="Normal 39 47" xfId="25339"/>
    <cellStyle name="Normal 39 48" xfId="25340"/>
    <cellStyle name="Normal 39 49" xfId="25341"/>
    <cellStyle name="Normal 39 5" xfId="5059"/>
    <cellStyle name="Normal 39 5 2" xfId="25342"/>
    <cellStyle name="Normal 39 50" xfId="25343"/>
    <cellStyle name="Normal 39 51" xfId="25344"/>
    <cellStyle name="Normal 39 52" xfId="25345"/>
    <cellStyle name="Normal 39 53" xfId="25346"/>
    <cellStyle name="Normal 39 54" xfId="25347"/>
    <cellStyle name="Normal 39 55" xfId="25348"/>
    <cellStyle name="Normal 39 56" xfId="25349"/>
    <cellStyle name="Normal 39 57" xfId="25350"/>
    <cellStyle name="Normal 39 58" xfId="25351"/>
    <cellStyle name="Normal 39 59" xfId="25352"/>
    <cellStyle name="Normal 39 6" xfId="5060"/>
    <cellStyle name="Normal 39 6 2" xfId="25353"/>
    <cellStyle name="Normal 39 60" xfId="25354"/>
    <cellStyle name="Normal 39 61" xfId="25355"/>
    <cellStyle name="Normal 39 62" xfId="25356"/>
    <cellStyle name="Normal 39 63" xfId="25357"/>
    <cellStyle name="Normal 39 64" xfId="25358"/>
    <cellStyle name="Normal 39 65" xfId="25359"/>
    <cellStyle name="Normal 39 66" xfId="25360"/>
    <cellStyle name="Normal 39 67" xfId="25361"/>
    <cellStyle name="Normal 39 68" xfId="25362"/>
    <cellStyle name="Normal 39 69" xfId="25363"/>
    <cellStyle name="Normal 39 7" xfId="5061"/>
    <cellStyle name="Normal 39 7 2" xfId="25364"/>
    <cellStyle name="Normal 39 70" xfId="25365"/>
    <cellStyle name="Normal 39 8" xfId="5062"/>
    <cellStyle name="Normal 39 8 2" xfId="25366"/>
    <cellStyle name="Normal 39 9" xfId="5063"/>
    <cellStyle name="Normal 39 9 2" xfId="25367"/>
    <cellStyle name="Normal 4" xfId="19"/>
    <cellStyle name="Normal 4 10" xfId="17245"/>
    <cellStyle name="Normal 4 11" xfId="25368"/>
    <cellStyle name="Normal 4 12" xfId="25369"/>
    <cellStyle name="Normal 4 13" xfId="25370"/>
    <cellStyle name="Normal 4 14" xfId="25371"/>
    <cellStyle name="Normal 4 15" xfId="25372"/>
    <cellStyle name="Normal 4 16" xfId="25373"/>
    <cellStyle name="Normal 4 17" xfId="25374"/>
    <cellStyle name="Normal 4 18" xfId="25375"/>
    <cellStyle name="Normal 4 19" xfId="25376"/>
    <cellStyle name="Normal 4 2" xfId="14"/>
    <cellStyle name="Normal 4 2 10" xfId="25377"/>
    <cellStyle name="Normal 4 2 11" xfId="25378"/>
    <cellStyle name="Normal 4 2 12" xfId="25379"/>
    <cellStyle name="Normal 4 2 13" xfId="25380"/>
    <cellStyle name="Normal 4 2 14" xfId="25381"/>
    <cellStyle name="Normal 4 2 15" xfId="25382"/>
    <cellStyle name="Normal 4 2 16" xfId="25383"/>
    <cellStyle name="Normal 4 2 17" xfId="25384"/>
    <cellStyle name="Normal 4 2 18" xfId="25385"/>
    <cellStyle name="Normal 4 2 19" xfId="25386"/>
    <cellStyle name="Normal 4 2 2" xfId="5064"/>
    <cellStyle name="Normal 4 2 2 10" xfId="25387"/>
    <cellStyle name="Normal 4 2 2 11" xfId="25388"/>
    <cellStyle name="Normal 4 2 2 12" xfId="25389"/>
    <cellStyle name="Normal 4 2 2 13" xfId="25390"/>
    <cellStyle name="Normal 4 2 2 14" xfId="25391"/>
    <cellStyle name="Normal 4 2 2 15" xfId="25392"/>
    <cellStyle name="Normal 4 2 2 16" xfId="25393"/>
    <cellStyle name="Normal 4 2 2 17" xfId="25394"/>
    <cellStyle name="Normal 4 2 2 18" xfId="25395"/>
    <cellStyle name="Normal 4 2 2 19" xfId="25396"/>
    <cellStyle name="Normal 4 2 2 2" xfId="5065"/>
    <cellStyle name="Normal 4 2 2 2 10" xfId="25397"/>
    <cellStyle name="Normal 4 2 2 2 11" xfId="25398"/>
    <cellStyle name="Normal 4 2 2 2 12" xfId="25399"/>
    <cellStyle name="Normal 4 2 2 2 13" xfId="25400"/>
    <cellStyle name="Normal 4 2 2 2 14" xfId="25401"/>
    <cellStyle name="Normal 4 2 2 2 15" xfId="25402"/>
    <cellStyle name="Normal 4 2 2 2 16" xfId="25403"/>
    <cellStyle name="Normal 4 2 2 2 17" xfId="25404"/>
    <cellStyle name="Normal 4 2 2 2 18" xfId="25405"/>
    <cellStyle name="Normal 4 2 2 2 19" xfId="25406"/>
    <cellStyle name="Normal 4 2 2 2 2" xfId="25407"/>
    <cellStyle name="Normal 4 2 2 2 2 10" xfId="25408"/>
    <cellStyle name="Normal 4 2 2 2 2 11" xfId="25409"/>
    <cellStyle name="Normal 4 2 2 2 2 12" xfId="25410"/>
    <cellStyle name="Normal 4 2 2 2 2 13" xfId="25411"/>
    <cellStyle name="Normal 4 2 2 2 2 14" xfId="25412"/>
    <cellStyle name="Normal 4 2 2 2 2 15" xfId="25413"/>
    <cellStyle name="Normal 4 2 2 2 2 16" xfId="25414"/>
    <cellStyle name="Normal 4 2 2 2 2 17" xfId="25415"/>
    <cellStyle name="Normal 4 2 2 2 2 18" xfId="25416"/>
    <cellStyle name="Normal 4 2 2 2 2 19" xfId="25417"/>
    <cellStyle name="Normal 4 2 2 2 2 2" xfId="25418"/>
    <cellStyle name="Normal 4 2 2 2 2 2 10" xfId="25419"/>
    <cellStyle name="Normal 4 2 2 2 2 2 11" xfId="25420"/>
    <cellStyle name="Normal 4 2 2 2 2 2 12" xfId="25421"/>
    <cellStyle name="Normal 4 2 2 2 2 2 13" xfId="25422"/>
    <cellStyle name="Normal 4 2 2 2 2 2 14" xfId="25423"/>
    <cellStyle name="Normal 4 2 2 2 2 2 15" xfId="25424"/>
    <cellStyle name="Normal 4 2 2 2 2 2 16" xfId="25425"/>
    <cellStyle name="Normal 4 2 2 2 2 2 17" xfId="25426"/>
    <cellStyle name="Normal 4 2 2 2 2 2 18" xfId="25427"/>
    <cellStyle name="Normal 4 2 2 2 2 2 2" xfId="25428"/>
    <cellStyle name="Normal 4 2 2 2 2 2 3" xfId="25429"/>
    <cellStyle name="Normal 4 2 2 2 2 2 4" xfId="25430"/>
    <cellStyle name="Normal 4 2 2 2 2 2 5" xfId="25431"/>
    <cellStyle name="Normal 4 2 2 2 2 2 6" xfId="25432"/>
    <cellStyle name="Normal 4 2 2 2 2 2 7" xfId="25433"/>
    <cellStyle name="Normal 4 2 2 2 2 2 8" xfId="25434"/>
    <cellStyle name="Normal 4 2 2 2 2 2 9" xfId="25435"/>
    <cellStyle name="Normal 4 2 2 2 2 3" xfId="25436"/>
    <cellStyle name="Normal 4 2 2 2 2 4" xfId="25437"/>
    <cellStyle name="Normal 4 2 2 2 2 5" xfId="25438"/>
    <cellStyle name="Normal 4 2 2 2 2 6" xfId="25439"/>
    <cellStyle name="Normal 4 2 2 2 2 7" xfId="25440"/>
    <cellStyle name="Normal 4 2 2 2 2 8" xfId="25441"/>
    <cellStyle name="Normal 4 2 2 2 2 9" xfId="25442"/>
    <cellStyle name="Normal 4 2 2 2 2_ELEC SAP FCST UPLOAD" xfId="25443"/>
    <cellStyle name="Normal 4 2 2 2 20" xfId="25444"/>
    <cellStyle name="Normal 4 2 2 2 21" xfId="25445"/>
    <cellStyle name="Normal 4 2 2 2 22" xfId="25446"/>
    <cellStyle name="Normal 4 2 2 2 3" xfId="25447"/>
    <cellStyle name="Normal 4 2 2 2 4" xfId="25448"/>
    <cellStyle name="Normal 4 2 2 2 5" xfId="25449"/>
    <cellStyle name="Normal 4 2 2 2 6" xfId="25450"/>
    <cellStyle name="Normal 4 2 2 2 7" xfId="25451"/>
    <cellStyle name="Normal 4 2 2 2 8" xfId="25452"/>
    <cellStyle name="Normal 4 2 2 2 9" xfId="25453"/>
    <cellStyle name="Normal 4 2 2 2_ELEC SAP FCST UPLOAD" xfId="25454"/>
    <cellStyle name="Normal 4 2 2 20" xfId="25455"/>
    <cellStyle name="Normal 4 2 2 21" xfId="25456"/>
    <cellStyle name="Normal 4 2 2 22" xfId="25457"/>
    <cellStyle name="Normal 4 2 2 3" xfId="25458"/>
    <cellStyle name="Normal 4 2 2 3 2" xfId="25459"/>
    <cellStyle name="Normal 4 2 2 3 3" xfId="25460"/>
    <cellStyle name="Normal 4 2 2 3_ELEC SAP FCST UPLOAD" xfId="25461"/>
    <cellStyle name="Normal 4 2 2 4" xfId="25462"/>
    <cellStyle name="Normal 4 2 2 5" xfId="25463"/>
    <cellStyle name="Normal 4 2 2 6" xfId="25464"/>
    <cellStyle name="Normal 4 2 2 7" xfId="25465"/>
    <cellStyle name="Normal 4 2 2 8" xfId="25466"/>
    <cellStyle name="Normal 4 2 2 9" xfId="25467"/>
    <cellStyle name="Normal 4 2 2_ELEC SAP FCST UPLOAD" xfId="25468"/>
    <cellStyle name="Normal 4 2 20" xfId="25469"/>
    <cellStyle name="Normal 4 2 21" xfId="25470"/>
    <cellStyle name="Normal 4 2 22" xfId="25471"/>
    <cellStyle name="Normal 4 2 23" xfId="25472"/>
    <cellStyle name="Normal 4 2 3" xfId="25473"/>
    <cellStyle name="Normal 4 2 3 2" xfId="25474"/>
    <cellStyle name="Normal 4 2 3 3" xfId="25475"/>
    <cellStyle name="Normal 4 2 3_ELEC SAP FCST UPLOAD" xfId="25476"/>
    <cellStyle name="Normal 4 2 4" xfId="25477"/>
    <cellStyle name="Normal 4 2 5" xfId="25478"/>
    <cellStyle name="Normal 4 2 6" xfId="25479"/>
    <cellStyle name="Normal 4 2 7" xfId="25480"/>
    <cellStyle name="Normal 4 2 8" xfId="25481"/>
    <cellStyle name="Normal 4 2 9" xfId="25482"/>
    <cellStyle name="Normal 4 2_ELEC SAP FCST UPLOAD" xfId="25483"/>
    <cellStyle name="Normal 4 20" xfId="25484"/>
    <cellStyle name="Normal 4 21" xfId="25485"/>
    <cellStyle name="Normal 4 22" xfId="25486"/>
    <cellStyle name="Normal 4 23" xfId="25487"/>
    <cellStyle name="Normal 4 24" xfId="25488"/>
    <cellStyle name="Normal 4 25" xfId="25489"/>
    <cellStyle name="Normal 4 26" xfId="25490"/>
    <cellStyle name="Normal 4 27" xfId="25491"/>
    <cellStyle name="Normal 4 28" xfId="25492"/>
    <cellStyle name="Normal 4 29" xfId="25493"/>
    <cellStyle name="Normal 4 3" xfId="62"/>
    <cellStyle name="Normal 4 3 2" xfId="25494"/>
    <cellStyle name="Normal 4 3 2 2" xfId="25495"/>
    <cellStyle name="Normal 4 3 2 3" xfId="25496"/>
    <cellStyle name="Normal 4 3 2_ELEC SAP FCST UPLOAD" xfId="25497"/>
    <cellStyle name="Normal 4 3 3" xfId="25498"/>
    <cellStyle name="Normal 4 3 4" xfId="25499"/>
    <cellStyle name="Normal 4 3 5" xfId="25500"/>
    <cellStyle name="Normal 4 3 6" xfId="25501"/>
    <cellStyle name="Normal 4 3_ELEC SAP FCST UPLOAD" xfId="25502"/>
    <cellStyle name="Normal 4 30" xfId="25503"/>
    <cellStyle name="Normal 4 31" xfId="25504"/>
    <cellStyle name="Normal 4 32" xfId="25505"/>
    <cellStyle name="Normal 4 33" xfId="25506"/>
    <cellStyle name="Normal 4 34" xfId="25507"/>
    <cellStyle name="Normal 4 35" xfId="25508"/>
    <cellStyle name="Normal 4 36" xfId="25509"/>
    <cellStyle name="Normal 4 37" xfId="25510"/>
    <cellStyle name="Normal 4 38" xfId="25511"/>
    <cellStyle name="Normal 4 39" xfId="25512"/>
    <cellStyle name="Normal 4 4" xfId="63"/>
    <cellStyle name="Normal 4 40" xfId="25513"/>
    <cellStyle name="Normal 4 41" xfId="25514"/>
    <cellStyle name="Normal 4 42" xfId="25515"/>
    <cellStyle name="Normal 4 43" xfId="25516"/>
    <cellStyle name="Normal 4 44" xfId="25517"/>
    <cellStyle name="Normal 4 45" xfId="25518"/>
    <cellStyle name="Normal 4 46" xfId="25519"/>
    <cellStyle name="Normal 4 47" xfId="25520"/>
    <cellStyle name="Normal 4 48" xfId="25521"/>
    <cellStyle name="Normal 4 49" xfId="25522"/>
    <cellStyle name="Normal 4 5" xfId="64"/>
    <cellStyle name="Normal 4 50" xfId="25523"/>
    <cellStyle name="Normal 4 51" xfId="25524"/>
    <cellStyle name="Normal 4 52" xfId="25525"/>
    <cellStyle name="Normal 4 53" xfId="25526"/>
    <cellStyle name="Normal 4 54" xfId="25527"/>
    <cellStyle name="Normal 4 55" xfId="25528"/>
    <cellStyle name="Normal 4 56" xfId="25529"/>
    <cellStyle name="Normal 4 57" xfId="25530"/>
    <cellStyle name="Normal 4 58" xfId="25531"/>
    <cellStyle name="Normal 4 59" xfId="25532"/>
    <cellStyle name="Normal 4 6" xfId="65"/>
    <cellStyle name="Normal 4 60" xfId="25533"/>
    <cellStyle name="Normal 4 61" xfId="25534"/>
    <cellStyle name="Normal 4 62" xfId="25535"/>
    <cellStyle name="Normal 4 63" xfId="25536"/>
    <cellStyle name="Normal 4 64" xfId="25537"/>
    <cellStyle name="Normal 4 65" xfId="25538"/>
    <cellStyle name="Normal 4 66" xfId="25539"/>
    <cellStyle name="Normal 4 67" xfId="25540"/>
    <cellStyle name="Normal 4 68" xfId="25541"/>
    <cellStyle name="Normal 4 69" xfId="25542"/>
    <cellStyle name="Normal 4 7" xfId="66"/>
    <cellStyle name="Normal 4 7 10" xfId="25543"/>
    <cellStyle name="Normal 4 7 11" xfId="25544"/>
    <cellStyle name="Normal 4 7 12" xfId="25545"/>
    <cellStyle name="Normal 4 7 13" xfId="25546"/>
    <cellStyle name="Normal 4 7 14" xfId="25547"/>
    <cellStyle name="Normal 4 7 15" xfId="25548"/>
    <cellStyle name="Normal 4 7 16" xfId="25549"/>
    <cellStyle name="Normal 4 7 17" xfId="25550"/>
    <cellStyle name="Normal 4 7 2" xfId="25551"/>
    <cellStyle name="Normal 4 7 3" xfId="25552"/>
    <cellStyle name="Normal 4 7 4" xfId="25553"/>
    <cellStyle name="Normal 4 7 5" xfId="25554"/>
    <cellStyle name="Normal 4 7 6" xfId="25555"/>
    <cellStyle name="Normal 4 7 7" xfId="25556"/>
    <cellStyle name="Normal 4 7 8" xfId="25557"/>
    <cellStyle name="Normal 4 7 9" xfId="25558"/>
    <cellStyle name="Normal 4 70" xfId="25559"/>
    <cellStyle name="Normal 4 71" xfId="25560"/>
    <cellStyle name="Normal 4 72" xfId="25561"/>
    <cellStyle name="Normal 4 73" xfId="25562"/>
    <cellStyle name="Normal 4 74" xfId="25563"/>
    <cellStyle name="Normal 4 75" xfId="25564"/>
    <cellStyle name="Normal 4 76" xfId="25565"/>
    <cellStyle name="Normal 4 77" xfId="25566"/>
    <cellStyle name="Normal 4 78" xfId="25567"/>
    <cellStyle name="Normal 4 79" xfId="25568"/>
    <cellStyle name="Normal 4 8" xfId="67"/>
    <cellStyle name="Normal 4 80" xfId="25569"/>
    <cellStyle name="Normal 4 81" xfId="25570"/>
    <cellStyle name="Normal 4 82" xfId="25571"/>
    <cellStyle name="Normal 4 83" xfId="25572"/>
    <cellStyle name="Normal 4 84" xfId="41861"/>
    <cellStyle name="Normal 4 85" xfId="41890"/>
    <cellStyle name="Normal 4 9" xfId="5066"/>
    <cellStyle name="Normal 4 9 2" xfId="17230"/>
    <cellStyle name="Normal 4_Book1" xfId="68"/>
    <cellStyle name="Normal 40" xfId="1186"/>
    <cellStyle name="Normal 40 10" xfId="5067"/>
    <cellStyle name="Normal 40 10 2" xfId="25573"/>
    <cellStyle name="Normal 40 11" xfId="5068"/>
    <cellStyle name="Normal 40 11 2" xfId="25574"/>
    <cellStyle name="Normal 40 12" xfId="5069"/>
    <cellStyle name="Normal 40 12 2" xfId="25575"/>
    <cellStyle name="Normal 40 13" xfId="5070"/>
    <cellStyle name="Normal 40 13 2" xfId="25576"/>
    <cellStyle name="Normal 40 14" xfId="25577"/>
    <cellStyle name="Normal 40 14 2" xfId="25578"/>
    <cellStyle name="Normal 40 15" xfId="25579"/>
    <cellStyle name="Normal 40 15 2" xfId="25580"/>
    <cellStyle name="Normal 40 16" xfId="25581"/>
    <cellStyle name="Normal 40 16 2" xfId="25582"/>
    <cellStyle name="Normal 40 17" xfId="25583"/>
    <cellStyle name="Normal 40 17 2" xfId="25584"/>
    <cellStyle name="Normal 40 18" xfId="25585"/>
    <cellStyle name="Normal 40 18 2" xfId="25586"/>
    <cellStyle name="Normal 40 19" xfId="25587"/>
    <cellStyle name="Normal 40 19 2" xfId="25588"/>
    <cellStyle name="Normal 40 2" xfId="5071"/>
    <cellStyle name="Normal 40 2 2" xfId="25589"/>
    <cellStyle name="Normal 40 20" xfId="25590"/>
    <cellStyle name="Normal 40 20 2" xfId="25591"/>
    <cellStyle name="Normal 40 21" xfId="25592"/>
    <cellStyle name="Normal 40 21 2" xfId="25593"/>
    <cellStyle name="Normal 40 22" xfId="25594"/>
    <cellStyle name="Normal 40 22 2" xfId="25595"/>
    <cellStyle name="Normal 40 23" xfId="25596"/>
    <cellStyle name="Normal 40 24" xfId="25597"/>
    <cellStyle name="Normal 40 25" xfId="25598"/>
    <cellStyle name="Normal 40 26" xfId="25599"/>
    <cellStyle name="Normal 40 27" xfId="25600"/>
    <cellStyle name="Normal 40 28" xfId="25601"/>
    <cellStyle name="Normal 40 29" xfId="25602"/>
    <cellStyle name="Normal 40 3" xfId="5072"/>
    <cellStyle name="Normal 40 3 2" xfId="25603"/>
    <cellStyle name="Normal 40 30" xfId="25604"/>
    <cellStyle name="Normal 40 31" xfId="25605"/>
    <cellStyle name="Normal 40 32" xfId="25606"/>
    <cellStyle name="Normal 40 33" xfId="25607"/>
    <cellStyle name="Normal 40 34" xfId="25608"/>
    <cellStyle name="Normal 40 35" xfId="25609"/>
    <cellStyle name="Normal 40 36" xfId="25610"/>
    <cellStyle name="Normal 40 37" xfId="25611"/>
    <cellStyle name="Normal 40 38" xfId="25612"/>
    <cellStyle name="Normal 40 39" xfId="25613"/>
    <cellStyle name="Normal 40 4" xfId="5073"/>
    <cellStyle name="Normal 40 4 2" xfId="25614"/>
    <cellStyle name="Normal 40 40" xfId="25615"/>
    <cellStyle name="Normal 40 41" xfId="25616"/>
    <cellStyle name="Normal 40 42" xfId="25617"/>
    <cellStyle name="Normal 40 43" xfId="25618"/>
    <cellStyle name="Normal 40 44" xfId="25619"/>
    <cellStyle name="Normal 40 45" xfId="25620"/>
    <cellStyle name="Normal 40 46" xfId="25621"/>
    <cellStyle name="Normal 40 47" xfId="25622"/>
    <cellStyle name="Normal 40 48" xfId="25623"/>
    <cellStyle name="Normal 40 49" xfId="25624"/>
    <cellStyle name="Normal 40 5" xfId="5074"/>
    <cellStyle name="Normal 40 5 2" xfId="25625"/>
    <cellStyle name="Normal 40 50" xfId="25626"/>
    <cellStyle name="Normal 40 51" xfId="25627"/>
    <cellStyle name="Normal 40 52" xfId="25628"/>
    <cellStyle name="Normal 40 53" xfId="25629"/>
    <cellStyle name="Normal 40 54" xfId="25630"/>
    <cellStyle name="Normal 40 55" xfId="25631"/>
    <cellStyle name="Normal 40 56" xfId="25632"/>
    <cellStyle name="Normal 40 57" xfId="25633"/>
    <cellStyle name="Normal 40 58" xfId="25634"/>
    <cellStyle name="Normal 40 59" xfId="25635"/>
    <cellStyle name="Normal 40 6" xfId="5075"/>
    <cellStyle name="Normal 40 6 2" xfId="25636"/>
    <cellStyle name="Normal 40 60" xfId="25637"/>
    <cellStyle name="Normal 40 61" xfId="25638"/>
    <cellStyle name="Normal 40 62" xfId="25639"/>
    <cellStyle name="Normal 40 63" xfId="25640"/>
    <cellStyle name="Normal 40 64" xfId="25641"/>
    <cellStyle name="Normal 40 65" xfId="25642"/>
    <cellStyle name="Normal 40 66" xfId="25643"/>
    <cellStyle name="Normal 40 67" xfId="25644"/>
    <cellStyle name="Normal 40 68" xfId="25645"/>
    <cellStyle name="Normal 40 69" xfId="25646"/>
    <cellStyle name="Normal 40 7" xfId="5076"/>
    <cellStyle name="Normal 40 7 2" xfId="25647"/>
    <cellStyle name="Normal 40 70" xfId="25648"/>
    <cellStyle name="Normal 40 8" xfId="5077"/>
    <cellStyle name="Normal 40 8 2" xfId="25649"/>
    <cellStyle name="Normal 40 9" xfId="5078"/>
    <cellStyle name="Normal 40 9 2" xfId="25650"/>
    <cellStyle name="Normal 41" xfId="1187"/>
    <cellStyle name="Normal 41 10" xfId="5079"/>
    <cellStyle name="Normal 41 10 2" xfId="25651"/>
    <cellStyle name="Normal 41 11" xfId="5080"/>
    <cellStyle name="Normal 41 11 2" xfId="25652"/>
    <cellStyle name="Normal 41 12" xfId="5081"/>
    <cellStyle name="Normal 41 12 2" xfId="25653"/>
    <cellStyle name="Normal 41 13" xfId="5082"/>
    <cellStyle name="Normal 41 13 2" xfId="25654"/>
    <cellStyle name="Normal 41 14" xfId="25655"/>
    <cellStyle name="Normal 41 14 2" xfId="25656"/>
    <cellStyle name="Normal 41 15" xfId="25657"/>
    <cellStyle name="Normal 41 15 2" xfId="25658"/>
    <cellStyle name="Normal 41 16" xfId="25659"/>
    <cellStyle name="Normal 41 16 2" xfId="25660"/>
    <cellStyle name="Normal 41 17" xfId="25661"/>
    <cellStyle name="Normal 41 17 2" xfId="25662"/>
    <cellStyle name="Normal 41 18" xfId="25663"/>
    <cellStyle name="Normal 41 18 2" xfId="25664"/>
    <cellStyle name="Normal 41 19" xfId="25665"/>
    <cellStyle name="Normal 41 19 2" xfId="25666"/>
    <cellStyle name="Normal 41 2" xfId="5083"/>
    <cellStyle name="Normal 41 2 2" xfId="25667"/>
    <cellStyle name="Normal 41 20" xfId="25668"/>
    <cellStyle name="Normal 41 20 2" xfId="25669"/>
    <cellStyle name="Normal 41 21" xfId="25670"/>
    <cellStyle name="Normal 41 21 2" xfId="25671"/>
    <cellStyle name="Normal 41 22" xfId="25672"/>
    <cellStyle name="Normal 41 22 2" xfId="25673"/>
    <cellStyle name="Normal 41 23" xfId="25674"/>
    <cellStyle name="Normal 41 24" xfId="25675"/>
    <cellStyle name="Normal 41 25" xfId="25676"/>
    <cellStyle name="Normal 41 26" xfId="25677"/>
    <cellStyle name="Normal 41 27" xfId="25678"/>
    <cellStyle name="Normal 41 28" xfId="25679"/>
    <cellStyle name="Normal 41 29" xfId="25680"/>
    <cellStyle name="Normal 41 3" xfId="5084"/>
    <cellStyle name="Normal 41 3 2" xfId="25681"/>
    <cellStyle name="Normal 41 30" xfId="25682"/>
    <cellStyle name="Normal 41 31" xfId="25683"/>
    <cellStyle name="Normal 41 32" xfId="25684"/>
    <cellStyle name="Normal 41 33" xfId="25685"/>
    <cellStyle name="Normal 41 34" xfId="25686"/>
    <cellStyle name="Normal 41 35" xfId="25687"/>
    <cellStyle name="Normal 41 36" xfId="25688"/>
    <cellStyle name="Normal 41 37" xfId="25689"/>
    <cellStyle name="Normal 41 38" xfId="25690"/>
    <cellStyle name="Normal 41 39" xfId="25691"/>
    <cellStyle name="Normal 41 4" xfId="5085"/>
    <cellStyle name="Normal 41 4 2" xfId="25692"/>
    <cellStyle name="Normal 41 40" xfId="25693"/>
    <cellStyle name="Normal 41 41" xfId="25694"/>
    <cellStyle name="Normal 41 42" xfId="25695"/>
    <cellStyle name="Normal 41 43" xfId="25696"/>
    <cellStyle name="Normal 41 44" xfId="25697"/>
    <cellStyle name="Normal 41 45" xfId="25698"/>
    <cellStyle name="Normal 41 46" xfId="25699"/>
    <cellStyle name="Normal 41 47" xfId="25700"/>
    <cellStyle name="Normal 41 48" xfId="25701"/>
    <cellStyle name="Normal 41 49" xfId="25702"/>
    <cellStyle name="Normal 41 5" xfId="5086"/>
    <cellStyle name="Normal 41 5 2" xfId="25703"/>
    <cellStyle name="Normal 41 50" xfId="25704"/>
    <cellStyle name="Normal 41 51" xfId="25705"/>
    <cellStyle name="Normal 41 52" xfId="25706"/>
    <cellStyle name="Normal 41 53" xfId="25707"/>
    <cellStyle name="Normal 41 54" xfId="25708"/>
    <cellStyle name="Normal 41 55" xfId="25709"/>
    <cellStyle name="Normal 41 56" xfId="25710"/>
    <cellStyle name="Normal 41 57" xfId="25711"/>
    <cellStyle name="Normal 41 58" xfId="25712"/>
    <cellStyle name="Normal 41 59" xfId="25713"/>
    <cellStyle name="Normal 41 6" xfId="5087"/>
    <cellStyle name="Normal 41 6 2" xfId="25714"/>
    <cellStyle name="Normal 41 60" xfId="25715"/>
    <cellStyle name="Normal 41 61" xfId="25716"/>
    <cellStyle name="Normal 41 62" xfId="25717"/>
    <cellStyle name="Normal 41 63" xfId="25718"/>
    <cellStyle name="Normal 41 64" xfId="25719"/>
    <cellStyle name="Normal 41 65" xfId="25720"/>
    <cellStyle name="Normal 41 66" xfId="25721"/>
    <cellStyle name="Normal 41 67" xfId="25722"/>
    <cellStyle name="Normal 41 68" xfId="25723"/>
    <cellStyle name="Normal 41 69" xfId="25724"/>
    <cellStyle name="Normal 41 7" xfId="5088"/>
    <cellStyle name="Normal 41 7 2" xfId="25725"/>
    <cellStyle name="Normal 41 70" xfId="25726"/>
    <cellStyle name="Normal 41 8" xfId="5089"/>
    <cellStyle name="Normal 41 8 2" xfId="25727"/>
    <cellStyle name="Normal 41 9" xfId="5090"/>
    <cellStyle name="Normal 41 9 2" xfId="25728"/>
    <cellStyle name="Normal 42" xfId="1188"/>
    <cellStyle name="Normal 42 10" xfId="5091"/>
    <cellStyle name="Normal 42 10 2" xfId="25729"/>
    <cellStyle name="Normal 42 11" xfId="5092"/>
    <cellStyle name="Normal 42 11 2" xfId="25730"/>
    <cellStyle name="Normal 42 12" xfId="5093"/>
    <cellStyle name="Normal 42 12 2" xfId="25731"/>
    <cellStyle name="Normal 42 13" xfId="5094"/>
    <cellStyle name="Normal 42 13 2" xfId="25732"/>
    <cellStyle name="Normal 42 14" xfId="25733"/>
    <cellStyle name="Normal 42 14 2" xfId="25734"/>
    <cellStyle name="Normal 42 15" xfId="25735"/>
    <cellStyle name="Normal 42 15 2" xfId="25736"/>
    <cellStyle name="Normal 42 16" xfId="25737"/>
    <cellStyle name="Normal 42 16 2" xfId="25738"/>
    <cellStyle name="Normal 42 17" xfId="25739"/>
    <cellStyle name="Normal 42 17 2" xfId="25740"/>
    <cellStyle name="Normal 42 18" xfId="25741"/>
    <cellStyle name="Normal 42 18 2" xfId="25742"/>
    <cellStyle name="Normal 42 19" xfId="25743"/>
    <cellStyle name="Normal 42 19 2" xfId="25744"/>
    <cellStyle name="Normal 42 2" xfId="5095"/>
    <cellStyle name="Normal 42 2 2" xfId="25745"/>
    <cellStyle name="Normal 42 20" xfId="25746"/>
    <cellStyle name="Normal 42 20 2" xfId="25747"/>
    <cellStyle name="Normal 42 21" xfId="25748"/>
    <cellStyle name="Normal 42 21 2" xfId="25749"/>
    <cellStyle name="Normal 42 22" xfId="25750"/>
    <cellStyle name="Normal 42 22 2" xfId="25751"/>
    <cellStyle name="Normal 42 23" xfId="25752"/>
    <cellStyle name="Normal 42 24" xfId="25753"/>
    <cellStyle name="Normal 42 25" xfId="25754"/>
    <cellStyle name="Normal 42 26" xfId="25755"/>
    <cellStyle name="Normal 42 27" xfId="25756"/>
    <cellStyle name="Normal 42 28" xfId="25757"/>
    <cellStyle name="Normal 42 29" xfId="25758"/>
    <cellStyle name="Normal 42 3" xfId="5096"/>
    <cellStyle name="Normal 42 3 2" xfId="25759"/>
    <cellStyle name="Normal 42 30" xfId="25760"/>
    <cellStyle name="Normal 42 31" xfId="25761"/>
    <cellStyle name="Normal 42 32" xfId="25762"/>
    <cellStyle name="Normal 42 33" xfId="25763"/>
    <cellStyle name="Normal 42 34" xfId="25764"/>
    <cellStyle name="Normal 42 35" xfId="25765"/>
    <cellStyle name="Normal 42 36" xfId="25766"/>
    <cellStyle name="Normal 42 37" xfId="25767"/>
    <cellStyle name="Normal 42 38" xfId="25768"/>
    <cellStyle name="Normal 42 39" xfId="25769"/>
    <cellStyle name="Normal 42 4" xfId="5097"/>
    <cellStyle name="Normal 42 4 2" xfId="25770"/>
    <cellStyle name="Normal 42 40" xfId="25771"/>
    <cellStyle name="Normal 42 41" xfId="25772"/>
    <cellStyle name="Normal 42 42" xfId="25773"/>
    <cellStyle name="Normal 42 43" xfId="25774"/>
    <cellStyle name="Normal 42 44" xfId="25775"/>
    <cellStyle name="Normal 42 45" xfId="25776"/>
    <cellStyle name="Normal 42 46" xfId="25777"/>
    <cellStyle name="Normal 42 47" xfId="25778"/>
    <cellStyle name="Normal 42 48" xfId="25779"/>
    <cellStyle name="Normal 42 49" xfId="25780"/>
    <cellStyle name="Normal 42 5" xfId="5098"/>
    <cellStyle name="Normal 42 5 2" xfId="25781"/>
    <cellStyle name="Normal 42 50" xfId="25782"/>
    <cellStyle name="Normal 42 51" xfId="25783"/>
    <cellStyle name="Normal 42 52" xfId="25784"/>
    <cellStyle name="Normal 42 53" xfId="25785"/>
    <cellStyle name="Normal 42 54" xfId="25786"/>
    <cellStyle name="Normal 42 55" xfId="25787"/>
    <cellStyle name="Normal 42 56" xfId="25788"/>
    <cellStyle name="Normal 42 57" xfId="25789"/>
    <cellStyle name="Normal 42 58" xfId="25790"/>
    <cellStyle name="Normal 42 59" xfId="25791"/>
    <cellStyle name="Normal 42 6" xfId="5099"/>
    <cellStyle name="Normal 42 6 2" xfId="25792"/>
    <cellStyle name="Normal 42 60" xfId="25793"/>
    <cellStyle name="Normal 42 61" xfId="25794"/>
    <cellStyle name="Normal 42 62" xfId="25795"/>
    <cellStyle name="Normal 42 63" xfId="25796"/>
    <cellStyle name="Normal 42 64" xfId="25797"/>
    <cellStyle name="Normal 42 65" xfId="25798"/>
    <cellStyle name="Normal 42 66" xfId="25799"/>
    <cellStyle name="Normal 42 67" xfId="25800"/>
    <cellStyle name="Normal 42 68" xfId="25801"/>
    <cellStyle name="Normal 42 69" xfId="25802"/>
    <cellStyle name="Normal 42 7" xfId="5100"/>
    <cellStyle name="Normal 42 7 2" xfId="25803"/>
    <cellStyle name="Normal 42 70" xfId="25804"/>
    <cellStyle name="Normal 42 8" xfId="5101"/>
    <cellStyle name="Normal 42 8 2" xfId="25805"/>
    <cellStyle name="Normal 42 9" xfId="5102"/>
    <cellStyle name="Normal 42 9 2" xfId="25806"/>
    <cellStyle name="Normal 43" xfId="1189"/>
    <cellStyle name="Normal 43 10" xfId="5103"/>
    <cellStyle name="Normal 43 10 2" xfId="25807"/>
    <cellStyle name="Normal 43 11" xfId="5104"/>
    <cellStyle name="Normal 43 11 2" xfId="25808"/>
    <cellStyle name="Normal 43 12" xfId="5105"/>
    <cellStyle name="Normal 43 12 2" xfId="25809"/>
    <cellStyle name="Normal 43 13" xfId="5106"/>
    <cellStyle name="Normal 43 13 2" xfId="25810"/>
    <cellStyle name="Normal 43 14" xfId="25811"/>
    <cellStyle name="Normal 43 14 2" xfId="25812"/>
    <cellStyle name="Normal 43 15" xfId="25813"/>
    <cellStyle name="Normal 43 15 2" xfId="25814"/>
    <cellStyle name="Normal 43 16" xfId="25815"/>
    <cellStyle name="Normal 43 16 2" xfId="25816"/>
    <cellStyle name="Normal 43 17" xfId="25817"/>
    <cellStyle name="Normal 43 17 2" xfId="25818"/>
    <cellStyle name="Normal 43 18" xfId="25819"/>
    <cellStyle name="Normal 43 18 2" xfId="25820"/>
    <cellStyle name="Normal 43 19" xfId="25821"/>
    <cellStyle name="Normal 43 19 2" xfId="25822"/>
    <cellStyle name="Normal 43 2" xfId="5107"/>
    <cellStyle name="Normal 43 2 2" xfId="25823"/>
    <cellStyle name="Normal 43 20" xfId="25824"/>
    <cellStyle name="Normal 43 20 2" xfId="25825"/>
    <cellStyle name="Normal 43 21" xfId="25826"/>
    <cellStyle name="Normal 43 21 2" xfId="25827"/>
    <cellStyle name="Normal 43 22" xfId="25828"/>
    <cellStyle name="Normal 43 22 2" xfId="25829"/>
    <cellStyle name="Normal 43 23" xfId="25830"/>
    <cellStyle name="Normal 43 24" xfId="25831"/>
    <cellStyle name="Normal 43 25" xfId="25832"/>
    <cellStyle name="Normal 43 26" xfId="25833"/>
    <cellStyle name="Normal 43 27" xfId="25834"/>
    <cellStyle name="Normal 43 28" xfId="25835"/>
    <cellStyle name="Normal 43 29" xfId="25836"/>
    <cellStyle name="Normal 43 3" xfId="5108"/>
    <cellStyle name="Normal 43 3 2" xfId="25837"/>
    <cellStyle name="Normal 43 30" xfId="25838"/>
    <cellStyle name="Normal 43 31" xfId="25839"/>
    <cellStyle name="Normal 43 32" xfId="25840"/>
    <cellStyle name="Normal 43 33" xfId="25841"/>
    <cellStyle name="Normal 43 34" xfId="25842"/>
    <cellStyle name="Normal 43 35" xfId="25843"/>
    <cellStyle name="Normal 43 36" xfId="25844"/>
    <cellStyle name="Normal 43 37" xfId="25845"/>
    <cellStyle name="Normal 43 38" xfId="25846"/>
    <cellStyle name="Normal 43 39" xfId="25847"/>
    <cellStyle name="Normal 43 4" xfId="5109"/>
    <cellStyle name="Normal 43 4 2" xfId="25848"/>
    <cellStyle name="Normal 43 40" xfId="25849"/>
    <cellStyle name="Normal 43 41" xfId="25850"/>
    <cellStyle name="Normal 43 42" xfId="25851"/>
    <cellStyle name="Normal 43 43" xfId="25852"/>
    <cellStyle name="Normal 43 44" xfId="25853"/>
    <cellStyle name="Normal 43 45" xfId="25854"/>
    <cellStyle name="Normal 43 46" xfId="25855"/>
    <cellStyle name="Normal 43 47" xfId="25856"/>
    <cellStyle name="Normal 43 48" xfId="25857"/>
    <cellStyle name="Normal 43 49" xfId="25858"/>
    <cellStyle name="Normal 43 5" xfId="5110"/>
    <cellStyle name="Normal 43 5 2" xfId="25859"/>
    <cellStyle name="Normal 43 50" xfId="25860"/>
    <cellStyle name="Normal 43 51" xfId="25861"/>
    <cellStyle name="Normal 43 52" xfId="25862"/>
    <cellStyle name="Normal 43 53" xfId="25863"/>
    <cellStyle name="Normal 43 54" xfId="25864"/>
    <cellStyle name="Normal 43 55" xfId="25865"/>
    <cellStyle name="Normal 43 56" xfId="25866"/>
    <cellStyle name="Normal 43 57" xfId="25867"/>
    <cellStyle name="Normal 43 58" xfId="25868"/>
    <cellStyle name="Normal 43 59" xfId="25869"/>
    <cellStyle name="Normal 43 6" xfId="5111"/>
    <cellStyle name="Normal 43 6 2" xfId="25870"/>
    <cellStyle name="Normal 43 60" xfId="25871"/>
    <cellStyle name="Normal 43 61" xfId="25872"/>
    <cellStyle name="Normal 43 62" xfId="25873"/>
    <cellStyle name="Normal 43 63" xfId="25874"/>
    <cellStyle name="Normal 43 64" xfId="25875"/>
    <cellStyle name="Normal 43 65" xfId="25876"/>
    <cellStyle name="Normal 43 66" xfId="25877"/>
    <cellStyle name="Normal 43 67" xfId="25878"/>
    <cellStyle name="Normal 43 68" xfId="25879"/>
    <cellStyle name="Normal 43 69" xfId="25880"/>
    <cellStyle name="Normal 43 7" xfId="5112"/>
    <cellStyle name="Normal 43 7 2" xfId="25881"/>
    <cellStyle name="Normal 43 70" xfId="25882"/>
    <cellStyle name="Normal 43 8" xfId="5113"/>
    <cellStyle name="Normal 43 8 2" xfId="25883"/>
    <cellStyle name="Normal 43 9" xfId="5114"/>
    <cellStyle name="Normal 43 9 2" xfId="25884"/>
    <cellStyle name="Normal 44" xfId="1190"/>
    <cellStyle name="Normal 44 10" xfId="5115"/>
    <cellStyle name="Normal 44 10 2" xfId="25885"/>
    <cellStyle name="Normal 44 11" xfId="5116"/>
    <cellStyle name="Normal 44 11 2" xfId="25886"/>
    <cellStyle name="Normal 44 12" xfId="5117"/>
    <cellStyle name="Normal 44 12 2" xfId="25887"/>
    <cellStyle name="Normal 44 13" xfId="5118"/>
    <cellStyle name="Normal 44 13 2" xfId="25888"/>
    <cellStyle name="Normal 44 14" xfId="25889"/>
    <cellStyle name="Normal 44 14 2" xfId="25890"/>
    <cellStyle name="Normal 44 15" xfId="25891"/>
    <cellStyle name="Normal 44 15 2" xfId="25892"/>
    <cellStyle name="Normal 44 16" xfId="25893"/>
    <cellStyle name="Normal 44 16 2" xfId="25894"/>
    <cellStyle name="Normal 44 17" xfId="25895"/>
    <cellStyle name="Normal 44 17 2" xfId="25896"/>
    <cellStyle name="Normal 44 18" xfId="25897"/>
    <cellStyle name="Normal 44 18 2" xfId="25898"/>
    <cellStyle name="Normal 44 19" xfId="25899"/>
    <cellStyle name="Normal 44 19 2" xfId="25900"/>
    <cellStyle name="Normal 44 2" xfId="5119"/>
    <cellStyle name="Normal 44 2 2" xfId="25901"/>
    <cellStyle name="Normal 44 20" xfId="25902"/>
    <cellStyle name="Normal 44 20 2" xfId="25903"/>
    <cellStyle name="Normal 44 21" xfId="25904"/>
    <cellStyle name="Normal 44 21 2" xfId="25905"/>
    <cellStyle name="Normal 44 22" xfId="25906"/>
    <cellStyle name="Normal 44 22 2" xfId="25907"/>
    <cellStyle name="Normal 44 23" xfId="25908"/>
    <cellStyle name="Normal 44 24" xfId="25909"/>
    <cellStyle name="Normal 44 25" xfId="25910"/>
    <cellStyle name="Normal 44 26" xfId="25911"/>
    <cellStyle name="Normal 44 27" xfId="25912"/>
    <cellStyle name="Normal 44 28" xfId="25913"/>
    <cellStyle name="Normal 44 29" xfId="25914"/>
    <cellStyle name="Normal 44 3" xfId="5120"/>
    <cellStyle name="Normal 44 3 2" xfId="25915"/>
    <cellStyle name="Normal 44 30" xfId="25916"/>
    <cellStyle name="Normal 44 31" xfId="25917"/>
    <cellStyle name="Normal 44 32" xfId="25918"/>
    <cellStyle name="Normal 44 33" xfId="25919"/>
    <cellStyle name="Normal 44 34" xfId="25920"/>
    <cellStyle name="Normal 44 35" xfId="25921"/>
    <cellStyle name="Normal 44 36" xfId="25922"/>
    <cellStyle name="Normal 44 37" xfId="25923"/>
    <cellStyle name="Normal 44 38" xfId="25924"/>
    <cellStyle name="Normal 44 39" xfId="25925"/>
    <cellStyle name="Normal 44 4" xfId="5121"/>
    <cellStyle name="Normal 44 4 2" xfId="25926"/>
    <cellStyle name="Normal 44 40" xfId="25927"/>
    <cellStyle name="Normal 44 41" xfId="25928"/>
    <cellStyle name="Normal 44 42" xfId="25929"/>
    <cellStyle name="Normal 44 43" xfId="25930"/>
    <cellStyle name="Normal 44 44" xfId="25931"/>
    <cellStyle name="Normal 44 45" xfId="25932"/>
    <cellStyle name="Normal 44 46" xfId="25933"/>
    <cellStyle name="Normal 44 47" xfId="25934"/>
    <cellStyle name="Normal 44 48" xfId="25935"/>
    <cellStyle name="Normal 44 49" xfId="25936"/>
    <cellStyle name="Normal 44 5" xfId="5122"/>
    <cellStyle name="Normal 44 5 2" xfId="25937"/>
    <cellStyle name="Normal 44 50" xfId="25938"/>
    <cellStyle name="Normal 44 51" xfId="25939"/>
    <cellStyle name="Normal 44 52" xfId="25940"/>
    <cellStyle name="Normal 44 53" xfId="25941"/>
    <cellStyle name="Normal 44 54" xfId="25942"/>
    <cellStyle name="Normal 44 55" xfId="25943"/>
    <cellStyle name="Normal 44 56" xfId="25944"/>
    <cellStyle name="Normal 44 57" xfId="25945"/>
    <cellStyle name="Normal 44 58" xfId="25946"/>
    <cellStyle name="Normal 44 59" xfId="25947"/>
    <cellStyle name="Normal 44 6" xfId="5123"/>
    <cellStyle name="Normal 44 6 2" xfId="25948"/>
    <cellStyle name="Normal 44 60" xfId="25949"/>
    <cellStyle name="Normal 44 61" xfId="25950"/>
    <cellStyle name="Normal 44 62" xfId="25951"/>
    <cellStyle name="Normal 44 63" xfId="25952"/>
    <cellStyle name="Normal 44 64" xfId="25953"/>
    <cellStyle name="Normal 44 65" xfId="25954"/>
    <cellStyle name="Normal 44 66" xfId="25955"/>
    <cellStyle name="Normal 44 67" xfId="25956"/>
    <cellStyle name="Normal 44 68" xfId="25957"/>
    <cellStyle name="Normal 44 69" xfId="25958"/>
    <cellStyle name="Normal 44 7" xfId="5124"/>
    <cellStyle name="Normal 44 7 2" xfId="25959"/>
    <cellStyle name="Normal 44 70" xfId="25960"/>
    <cellStyle name="Normal 44 8" xfId="5125"/>
    <cellStyle name="Normal 44 8 2" xfId="25961"/>
    <cellStyle name="Normal 44 9" xfId="5126"/>
    <cellStyle name="Normal 44 9 2" xfId="25962"/>
    <cellStyle name="Normal 45" xfId="1191"/>
    <cellStyle name="Normal 45 10" xfId="5127"/>
    <cellStyle name="Normal 45 10 2" xfId="25963"/>
    <cellStyle name="Normal 45 11" xfId="5128"/>
    <cellStyle name="Normal 45 11 2" xfId="25964"/>
    <cellStyle name="Normal 45 12" xfId="5129"/>
    <cellStyle name="Normal 45 12 2" xfId="25965"/>
    <cellStyle name="Normal 45 13" xfId="5130"/>
    <cellStyle name="Normal 45 13 2" xfId="25966"/>
    <cellStyle name="Normal 45 14" xfId="25967"/>
    <cellStyle name="Normal 45 14 2" xfId="25968"/>
    <cellStyle name="Normal 45 15" xfId="25969"/>
    <cellStyle name="Normal 45 15 2" xfId="25970"/>
    <cellStyle name="Normal 45 16" xfId="25971"/>
    <cellStyle name="Normal 45 16 2" xfId="25972"/>
    <cellStyle name="Normal 45 17" xfId="25973"/>
    <cellStyle name="Normal 45 17 2" xfId="25974"/>
    <cellStyle name="Normal 45 18" xfId="25975"/>
    <cellStyle name="Normal 45 18 2" xfId="25976"/>
    <cellStyle name="Normal 45 19" xfId="25977"/>
    <cellStyle name="Normal 45 19 2" xfId="25978"/>
    <cellStyle name="Normal 45 2" xfId="5131"/>
    <cellStyle name="Normal 45 2 2" xfId="25979"/>
    <cellStyle name="Normal 45 20" xfId="25980"/>
    <cellStyle name="Normal 45 20 2" xfId="25981"/>
    <cellStyle name="Normal 45 21" xfId="25982"/>
    <cellStyle name="Normal 45 21 2" xfId="25983"/>
    <cellStyle name="Normal 45 22" xfId="25984"/>
    <cellStyle name="Normal 45 22 2" xfId="25985"/>
    <cellStyle name="Normal 45 23" xfId="25986"/>
    <cellStyle name="Normal 45 24" xfId="25987"/>
    <cellStyle name="Normal 45 25" xfId="25988"/>
    <cellStyle name="Normal 45 26" xfId="25989"/>
    <cellStyle name="Normal 45 27" xfId="25990"/>
    <cellStyle name="Normal 45 28" xfId="25991"/>
    <cellStyle name="Normal 45 29" xfId="25992"/>
    <cellStyle name="Normal 45 3" xfId="5132"/>
    <cellStyle name="Normal 45 3 2" xfId="25993"/>
    <cellStyle name="Normal 45 30" xfId="25994"/>
    <cellStyle name="Normal 45 31" xfId="25995"/>
    <cellStyle name="Normal 45 32" xfId="25996"/>
    <cellStyle name="Normal 45 33" xfId="25997"/>
    <cellStyle name="Normal 45 34" xfId="25998"/>
    <cellStyle name="Normal 45 35" xfId="25999"/>
    <cellStyle name="Normal 45 36" xfId="26000"/>
    <cellStyle name="Normal 45 37" xfId="26001"/>
    <cellStyle name="Normal 45 38" xfId="26002"/>
    <cellStyle name="Normal 45 39" xfId="26003"/>
    <cellStyle name="Normal 45 4" xfId="5133"/>
    <cellStyle name="Normal 45 4 2" xfId="26004"/>
    <cellStyle name="Normal 45 40" xfId="26005"/>
    <cellStyle name="Normal 45 41" xfId="26006"/>
    <cellStyle name="Normal 45 42" xfId="26007"/>
    <cellStyle name="Normal 45 43" xfId="26008"/>
    <cellStyle name="Normal 45 44" xfId="26009"/>
    <cellStyle name="Normal 45 45" xfId="26010"/>
    <cellStyle name="Normal 45 46" xfId="26011"/>
    <cellStyle name="Normal 45 47" xfId="26012"/>
    <cellStyle name="Normal 45 48" xfId="26013"/>
    <cellStyle name="Normal 45 49" xfId="26014"/>
    <cellStyle name="Normal 45 5" xfId="5134"/>
    <cellStyle name="Normal 45 5 2" xfId="26015"/>
    <cellStyle name="Normal 45 50" xfId="26016"/>
    <cellStyle name="Normal 45 51" xfId="26017"/>
    <cellStyle name="Normal 45 52" xfId="26018"/>
    <cellStyle name="Normal 45 53" xfId="26019"/>
    <cellStyle name="Normal 45 54" xfId="26020"/>
    <cellStyle name="Normal 45 55" xfId="26021"/>
    <cellStyle name="Normal 45 56" xfId="26022"/>
    <cellStyle name="Normal 45 57" xfId="26023"/>
    <cellStyle name="Normal 45 58" xfId="26024"/>
    <cellStyle name="Normal 45 59" xfId="26025"/>
    <cellStyle name="Normal 45 6" xfId="5135"/>
    <cellStyle name="Normal 45 6 2" xfId="26026"/>
    <cellStyle name="Normal 45 60" xfId="26027"/>
    <cellStyle name="Normal 45 61" xfId="26028"/>
    <cellStyle name="Normal 45 62" xfId="26029"/>
    <cellStyle name="Normal 45 63" xfId="26030"/>
    <cellStyle name="Normal 45 64" xfId="26031"/>
    <cellStyle name="Normal 45 65" xfId="26032"/>
    <cellStyle name="Normal 45 66" xfId="26033"/>
    <cellStyle name="Normal 45 67" xfId="26034"/>
    <cellStyle name="Normal 45 68" xfId="26035"/>
    <cellStyle name="Normal 45 69" xfId="26036"/>
    <cellStyle name="Normal 45 7" xfId="5136"/>
    <cellStyle name="Normal 45 7 2" xfId="26037"/>
    <cellStyle name="Normal 45 70" xfId="26038"/>
    <cellStyle name="Normal 45 8" xfId="5137"/>
    <cellStyle name="Normal 45 8 2" xfId="26039"/>
    <cellStyle name="Normal 45 9" xfId="5138"/>
    <cellStyle name="Normal 45 9 2" xfId="26040"/>
    <cellStyle name="Normal 46" xfId="1192"/>
    <cellStyle name="Normal 46 10" xfId="5139"/>
    <cellStyle name="Normal 46 10 2" xfId="26041"/>
    <cellStyle name="Normal 46 11" xfId="5140"/>
    <cellStyle name="Normal 46 11 2" xfId="26042"/>
    <cellStyle name="Normal 46 12" xfId="5141"/>
    <cellStyle name="Normal 46 12 2" xfId="26043"/>
    <cellStyle name="Normal 46 13" xfId="5142"/>
    <cellStyle name="Normal 46 13 2" xfId="26044"/>
    <cellStyle name="Normal 46 14" xfId="26045"/>
    <cellStyle name="Normal 46 14 2" xfId="26046"/>
    <cellStyle name="Normal 46 15" xfId="26047"/>
    <cellStyle name="Normal 46 15 2" xfId="26048"/>
    <cellStyle name="Normal 46 16" xfId="26049"/>
    <cellStyle name="Normal 46 16 2" xfId="26050"/>
    <cellStyle name="Normal 46 17" xfId="26051"/>
    <cellStyle name="Normal 46 17 2" xfId="26052"/>
    <cellStyle name="Normal 46 18" xfId="26053"/>
    <cellStyle name="Normal 46 18 2" xfId="26054"/>
    <cellStyle name="Normal 46 19" xfId="26055"/>
    <cellStyle name="Normal 46 19 2" xfId="26056"/>
    <cellStyle name="Normal 46 2" xfId="5143"/>
    <cellStyle name="Normal 46 2 2" xfId="26057"/>
    <cellStyle name="Normal 46 20" xfId="26058"/>
    <cellStyle name="Normal 46 20 2" xfId="26059"/>
    <cellStyle name="Normal 46 21" xfId="26060"/>
    <cellStyle name="Normal 46 21 2" xfId="26061"/>
    <cellStyle name="Normal 46 22" xfId="26062"/>
    <cellStyle name="Normal 46 22 2" xfId="26063"/>
    <cellStyle name="Normal 46 23" xfId="26064"/>
    <cellStyle name="Normal 46 24" xfId="26065"/>
    <cellStyle name="Normal 46 25" xfId="26066"/>
    <cellStyle name="Normal 46 26" xfId="26067"/>
    <cellStyle name="Normal 46 27" xfId="26068"/>
    <cellStyle name="Normal 46 28" xfId="26069"/>
    <cellStyle name="Normal 46 29" xfId="26070"/>
    <cellStyle name="Normal 46 3" xfId="5144"/>
    <cellStyle name="Normal 46 3 2" xfId="26071"/>
    <cellStyle name="Normal 46 30" xfId="26072"/>
    <cellStyle name="Normal 46 31" xfId="26073"/>
    <cellStyle name="Normal 46 32" xfId="26074"/>
    <cellStyle name="Normal 46 33" xfId="26075"/>
    <cellStyle name="Normal 46 34" xfId="26076"/>
    <cellStyle name="Normal 46 35" xfId="26077"/>
    <cellStyle name="Normal 46 36" xfId="26078"/>
    <cellStyle name="Normal 46 37" xfId="26079"/>
    <cellStyle name="Normal 46 38" xfId="26080"/>
    <cellStyle name="Normal 46 39" xfId="26081"/>
    <cellStyle name="Normal 46 4" xfId="5145"/>
    <cellStyle name="Normal 46 4 2" xfId="26082"/>
    <cellStyle name="Normal 46 40" xfId="26083"/>
    <cellStyle name="Normal 46 41" xfId="26084"/>
    <cellStyle name="Normal 46 42" xfId="26085"/>
    <cellStyle name="Normal 46 43" xfId="26086"/>
    <cellStyle name="Normal 46 44" xfId="26087"/>
    <cellStyle name="Normal 46 45" xfId="26088"/>
    <cellStyle name="Normal 46 46" xfId="26089"/>
    <cellStyle name="Normal 46 47" xfId="26090"/>
    <cellStyle name="Normal 46 48" xfId="26091"/>
    <cellStyle name="Normal 46 49" xfId="26092"/>
    <cellStyle name="Normal 46 5" xfId="5146"/>
    <cellStyle name="Normal 46 5 2" xfId="26093"/>
    <cellStyle name="Normal 46 50" xfId="26094"/>
    <cellStyle name="Normal 46 51" xfId="26095"/>
    <cellStyle name="Normal 46 52" xfId="26096"/>
    <cellStyle name="Normal 46 53" xfId="26097"/>
    <cellStyle name="Normal 46 54" xfId="26098"/>
    <cellStyle name="Normal 46 55" xfId="26099"/>
    <cellStyle name="Normal 46 56" xfId="26100"/>
    <cellStyle name="Normal 46 57" xfId="26101"/>
    <cellStyle name="Normal 46 58" xfId="26102"/>
    <cellStyle name="Normal 46 59" xfId="26103"/>
    <cellStyle name="Normal 46 6" xfId="5147"/>
    <cellStyle name="Normal 46 6 2" xfId="26104"/>
    <cellStyle name="Normal 46 60" xfId="26105"/>
    <cellStyle name="Normal 46 61" xfId="26106"/>
    <cellStyle name="Normal 46 62" xfId="26107"/>
    <cellStyle name="Normal 46 63" xfId="26108"/>
    <cellStyle name="Normal 46 64" xfId="26109"/>
    <cellStyle name="Normal 46 65" xfId="26110"/>
    <cellStyle name="Normal 46 66" xfId="26111"/>
    <cellStyle name="Normal 46 67" xfId="26112"/>
    <cellStyle name="Normal 46 68" xfId="26113"/>
    <cellStyle name="Normal 46 69" xfId="26114"/>
    <cellStyle name="Normal 46 7" xfId="5148"/>
    <cellStyle name="Normal 46 7 2" xfId="26115"/>
    <cellStyle name="Normal 46 70" xfId="26116"/>
    <cellStyle name="Normal 46 8" xfId="5149"/>
    <cellStyle name="Normal 46 8 2" xfId="26117"/>
    <cellStyle name="Normal 46 9" xfId="5150"/>
    <cellStyle name="Normal 46 9 2" xfId="26118"/>
    <cellStyle name="Normal 47" xfId="1193"/>
    <cellStyle name="Normal 47 10" xfId="5151"/>
    <cellStyle name="Normal 47 10 2" xfId="26119"/>
    <cellStyle name="Normal 47 11" xfId="5152"/>
    <cellStyle name="Normal 47 11 2" xfId="26120"/>
    <cellStyle name="Normal 47 12" xfId="5153"/>
    <cellStyle name="Normal 47 12 2" xfId="26121"/>
    <cellStyle name="Normal 47 13" xfId="5154"/>
    <cellStyle name="Normal 47 13 2" xfId="26122"/>
    <cellStyle name="Normal 47 14" xfId="26123"/>
    <cellStyle name="Normal 47 14 2" xfId="26124"/>
    <cellStyle name="Normal 47 15" xfId="26125"/>
    <cellStyle name="Normal 47 15 2" xfId="26126"/>
    <cellStyle name="Normal 47 16" xfId="26127"/>
    <cellStyle name="Normal 47 16 2" xfId="26128"/>
    <cellStyle name="Normal 47 17" xfId="26129"/>
    <cellStyle name="Normal 47 17 2" xfId="26130"/>
    <cellStyle name="Normal 47 18" xfId="26131"/>
    <cellStyle name="Normal 47 18 2" xfId="26132"/>
    <cellStyle name="Normal 47 19" xfId="26133"/>
    <cellStyle name="Normal 47 19 2" xfId="26134"/>
    <cellStyle name="Normal 47 2" xfId="5155"/>
    <cellStyle name="Normal 47 2 2" xfId="26135"/>
    <cellStyle name="Normal 47 20" xfId="26136"/>
    <cellStyle name="Normal 47 20 2" xfId="26137"/>
    <cellStyle name="Normal 47 21" xfId="26138"/>
    <cellStyle name="Normal 47 21 2" xfId="26139"/>
    <cellStyle name="Normal 47 22" xfId="26140"/>
    <cellStyle name="Normal 47 22 2" xfId="26141"/>
    <cellStyle name="Normal 47 23" xfId="26142"/>
    <cellStyle name="Normal 47 24" xfId="26143"/>
    <cellStyle name="Normal 47 25" xfId="26144"/>
    <cellStyle name="Normal 47 26" xfId="26145"/>
    <cellStyle name="Normal 47 27" xfId="26146"/>
    <cellStyle name="Normal 47 28" xfId="26147"/>
    <cellStyle name="Normal 47 29" xfId="26148"/>
    <cellStyle name="Normal 47 3" xfId="5156"/>
    <cellStyle name="Normal 47 3 2" xfId="26149"/>
    <cellStyle name="Normal 47 30" xfId="26150"/>
    <cellStyle name="Normal 47 31" xfId="26151"/>
    <cellStyle name="Normal 47 32" xfId="26152"/>
    <cellStyle name="Normal 47 33" xfId="26153"/>
    <cellStyle name="Normal 47 34" xfId="26154"/>
    <cellStyle name="Normal 47 35" xfId="26155"/>
    <cellStyle name="Normal 47 36" xfId="26156"/>
    <cellStyle name="Normal 47 37" xfId="26157"/>
    <cellStyle name="Normal 47 38" xfId="26158"/>
    <cellStyle name="Normal 47 39" xfId="26159"/>
    <cellStyle name="Normal 47 4" xfId="5157"/>
    <cellStyle name="Normal 47 4 2" xfId="26160"/>
    <cellStyle name="Normal 47 40" xfId="26161"/>
    <cellStyle name="Normal 47 41" xfId="26162"/>
    <cellStyle name="Normal 47 42" xfId="26163"/>
    <cellStyle name="Normal 47 43" xfId="26164"/>
    <cellStyle name="Normal 47 44" xfId="26165"/>
    <cellStyle name="Normal 47 45" xfId="26166"/>
    <cellStyle name="Normal 47 46" xfId="26167"/>
    <cellStyle name="Normal 47 47" xfId="26168"/>
    <cellStyle name="Normal 47 48" xfId="26169"/>
    <cellStyle name="Normal 47 49" xfId="26170"/>
    <cellStyle name="Normal 47 5" xfId="5158"/>
    <cellStyle name="Normal 47 5 2" xfId="26171"/>
    <cellStyle name="Normal 47 50" xfId="26172"/>
    <cellStyle name="Normal 47 51" xfId="26173"/>
    <cellStyle name="Normal 47 52" xfId="26174"/>
    <cellStyle name="Normal 47 53" xfId="26175"/>
    <cellStyle name="Normal 47 54" xfId="26176"/>
    <cellStyle name="Normal 47 55" xfId="26177"/>
    <cellStyle name="Normal 47 56" xfId="26178"/>
    <cellStyle name="Normal 47 57" xfId="26179"/>
    <cellStyle name="Normal 47 58" xfId="26180"/>
    <cellStyle name="Normal 47 59" xfId="26181"/>
    <cellStyle name="Normal 47 6" xfId="5159"/>
    <cellStyle name="Normal 47 6 2" xfId="26182"/>
    <cellStyle name="Normal 47 60" xfId="26183"/>
    <cellStyle name="Normal 47 61" xfId="26184"/>
    <cellStyle name="Normal 47 62" xfId="26185"/>
    <cellStyle name="Normal 47 63" xfId="26186"/>
    <cellStyle name="Normal 47 64" xfId="26187"/>
    <cellStyle name="Normal 47 65" xfId="26188"/>
    <cellStyle name="Normal 47 66" xfId="26189"/>
    <cellStyle name="Normal 47 67" xfId="26190"/>
    <cellStyle name="Normal 47 68" xfId="26191"/>
    <cellStyle name="Normal 47 69" xfId="26192"/>
    <cellStyle name="Normal 47 7" xfId="5160"/>
    <cellStyle name="Normal 47 7 2" xfId="26193"/>
    <cellStyle name="Normal 47 70" xfId="26194"/>
    <cellStyle name="Normal 47 8" xfId="5161"/>
    <cellStyle name="Normal 47 8 2" xfId="26195"/>
    <cellStyle name="Normal 47 9" xfId="5162"/>
    <cellStyle name="Normal 47 9 2" xfId="26196"/>
    <cellStyle name="Normal 48" xfId="1194"/>
    <cellStyle name="Normal 48 10" xfId="5163"/>
    <cellStyle name="Normal 48 10 2" xfId="26197"/>
    <cellStyle name="Normal 48 11" xfId="5164"/>
    <cellStyle name="Normal 48 11 2" xfId="26198"/>
    <cellStyle name="Normal 48 12" xfId="5165"/>
    <cellStyle name="Normal 48 12 2" xfId="26199"/>
    <cellStyle name="Normal 48 13" xfId="5166"/>
    <cellStyle name="Normal 48 13 2" xfId="26200"/>
    <cellStyle name="Normal 48 14" xfId="26201"/>
    <cellStyle name="Normal 48 14 2" xfId="26202"/>
    <cellStyle name="Normal 48 15" xfId="26203"/>
    <cellStyle name="Normal 48 15 2" xfId="26204"/>
    <cellStyle name="Normal 48 16" xfId="26205"/>
    <cellStyle name="Normal 48 16 2" xfId="26206"/>
    <cellStyle name="Normal 48 17" xfId="26207"/>
    <cellStyle name="Normal 48 17 2" xfId="26208"/>
    <cellStyle name="Normal 48 18" xfId="26209"/>
    <cellStyle name="Normal 48 18 2" xfId="26210"/>
    <cellStyle name="Normal 48 19" xfId="26211"/>
    <cellStyle name="Normal 48 19 2" xfId="26212"/>
    <cellStyle name="Normal 48 2" xfId="5167"/>
    <cellStyle name="Normal 48 2 2" xfId="26213"/>
    <cellStyle name="Normal 48 20" xfId="26214"/>
    <cellStyle name="Normal 48 20 2" xfId="26215"/>
    <cellStyle name="Normal 48 21" xfId="26216"/>
    <cellStyle name="Normal 48 21 2" xfId="26217"/>
    <cellStyle name="Normal 48 22" xfId="26218"/>
    <cellStyle name="Normal 48 22 2" xfId="26219"/>
    <cellStyle name="Normal 48 23" xfId="26220"/>
    <cellStyle name="Normal 48 24" xfId="26221"/>
    <cellStyle name="Normal 48 25" xfId="26222"/>
    <cellStyle name="Normal 48 26" xfId="26223"/>
    <cellStyle name="Normal 48 27" xfId="26224"/>
    <cellStyle name="Normal 48 28" xfId="26225"/>
    <cellStyle name="Normal 48 29" xfId="26226"/>
    <cellStyle name="Normal 48 3" xfId="5168"/>
    <cellStyle name="Normal 48 3 2" xfId="26227"/>
    <cellStyle name="Normal 48 30" xfId="26228"/>
    <cellStyle name="Normal 48 31" xfId="26229"/>
    <cellStyle name="Normal 48 32" xfId="26230"/>
    <cellStyle name="Normal 48 33" xfId="26231"/>
    <cellStyle name="Normal 48 34" xfId="26232"/>
    <cellStyle name="Normal 48 35" xfId="26233"/>
    <cellStyle name="Normal 48 36" xfId="26234"/>
    <cellStyle name="Normal 48 37" xfId="26235"/>
    <cellStyle name="Normal 48 38" xfId="26236"/>
    <cellStyle name="Normal 48 39" xfId="26237"/>
    <cellStyle name="Normal 48 4" xfId="5169"/>
    <cellStyle name="Normal 48 4 2" xfId="26238"/>
    <cellStyle name="Normal 48 40" xfId="26239"/>
    <cellStyle name="Normal 48 41" xfId="26240"/>
    <cellStyle name="Normal 48 42" xfId="26241"/>
    <cellStyle name="Normal 48 43" xfId="26242"/>
    <cellStyle name="Normal 48 44" xfId="26243"/>
    <cellStyle name="Normal 48 45" xfId="26244"/>
    <cellStyle name="Normal 48 46" xfId="26245"/>
    <cellStyle name="Normal 48 47" xfId="26246"/>
    <cellStyle name="Normal 48 48" xfId="26247"/>
    <cellStyle name="Normal 48 49" xfId="26248"/>
    <cellStyle name="Normal 48 5" xfId="5170"/>
    <cellStyle name="Normal 48 5 2" xfId="26249"/>
    <cellStyle name="Normal 48 50" xfId="26250"/>
    <cellStyle name="Normal 48 51" xfId="26251"/>
    <cellStyle name="Normal 48 52" xfId="26252"/>
    <cellStyle name="Normal 48 53" xfId="26253"/>
    <cellStyle name="Normal 48 54" xfId="26254"/>
    <cellStyle name="Normal 48 55" xfId="26255"/>
    <cellStyle name="Normal 48 56" xfId="26256"/>
    <cellStyle name="Normal 48 57" xfId="26257"/>
    <cellStyle name="Normal 48 58" xfId="26258"/>
    <cellStyle name="Normal 48 59" xfId="26259"/>
    <cellStyle name="Normal 48 6" xfId="5171"/>
    <cellStyle name="Normal 48 6 2" xfId="26260"/>
    <cellStyle name="Normal 48 60" xfId="26261"/>
    <cellStyle name="Normal 48 61" xfId="26262"/>
    <cellStyle name="Normal 48 62" xfId="26263"/>
    <cellStyle name="Normal 48 63" xfId="26264"/>
    <cellStyle name="Normal 48 64" xfId="26265"/>
    <cellStyle name="Normal 48 65" xfId="26266"/>
    <cellStyle name="Normal 48 66" xfId="26267"/>
    <cellStyle name="Normal 48 67" xfId="26268"/>
    <cellStyle name="Normal 48 68" xfId="26269"/>
    <cellStyle name="Normal 48 69" xfId="26270"/>
    <cellStyle name="Normal 48 7" xfId="5172"/>
    <cellStyle name="Normal 48 7 2" xfId="26271"/>
    <cellStyle name="Normal 48 70" xfId="26272"/>
    <cellStyle name="Normal 48 8" xfId="5173"/>
    <cellStyle name="Normal 48 8 2" xfId="26273"/>
    <cellStyle name="Normal 48 9" xfId="5174"/>
    <cellStyle name="Normal 48 9 2" xfId="26274"/>
    <cellStyle name="Normal 49" xfId="1195"/>
    <cellStyle name="Normal 49 10" xfId="5175"/>
    <cellStyle name="Normal 49 10 2" xfId="26275"/>
    <cellStyle name="Normal 49 11" xfId="5176"/>
    <cellStyle name="Normal 49 11 2" xfId="26276"/>
    <cellStyle name="Normal 49 12" xfId="5177"/>
    <cellStyle name="Normal 49 12 2" xfId="26277"/>
    <cellStyle name="Normal 49 13" xfId="5178"/>
    <cellStyle name="Normal 49 13 2" xfId="26278"/>
    <cellStyle name="Normal 49 14" xfId="26279"/>
    <cellStyle name="Normal 49 14 2" xfId="26280"/>
    <cellStyle name="Normal 49 15" xfId="26281"/>
    <cellStyle name="Normal 49 15 2" xfId="26282"/>
    <cellStyle name="Normal 49 16" xfId="26283"/>
    <cellStyle name="Normal 49 16 2" xfId="26284"/>
    <cellStyle name="Normal 49 17" xfId="26285"/>
    <cellStyle name="Normal 49 17 2" xfId="26286"/>
    <cellStyle name="Normal 49 18" xfId="26287"/>
    <cellStyle name="Normal 49 18 2" xfId="26288"/>
    <cellStyle name="Normal 49 19" xfId="26289"/>
    <cellStyle name="Normal 49 19 2" xfId="26290"/>
    <cellStyle name="Normal 49 2" xfId="5179"/>
    <cellStyle name="Normal 49 2 2" xfId="26291"/>
    <cellStyle name="Normal 49 20" xfId="26292"/>
    <cellStyle name="Normal 49 20 2" xfId="26293"/>
    <cellStyle name="Normal 49 21" xfId="26294"/>
    <cellStyle name="Normal 49 21 2" xfId="26295"/>
    <cellStyle name="Normal 49 22" xfId="26296"/>
    <cellStyle name="Normal 49 22 2" xfId="26297"/>
    <cellStyle name="Normal 49 23" xfId="26298"/>
    <cellStyle name="Normal 49 24" xfId="26299"/>
    <cellStyle name="Normal 49 25" xfId="26300"/>
    <cellStyle name="Normal 49 26" xfId="26301"/>
    <cellStyle name="Normal 49 27" xfId="26302"/>
    <cellStyle name="Normal 49 28" xfId="26303"/>
    <cellStyle name="Normal 49 29" xfId="26304"/>
    <cellStyle name="Normal 49 3" xfId="5180"/>
    <cellStyle name="Normal 49 3 2" xfId="26305"/>
    <cellStyle name="Normal 49 30" xfId="26306"/>
    <cellStyle name="Normal 49 31" xfId="26307"/>
    <cellStyle name="Normal 49 32" xfId="26308"/>
    <cellStyle name="Normal 49 33" xfId="26309"/>
    <cellStyle name="Normal 49 34" xfId="26310"/>
    <cellStyle name="Normal 49 35" xfId="26311"/>
    <cellStyle name="Normal 49 36" xfId="26312"/>
    <cellStyle name="Normal 49 37" xfId="26313"/>
    <cellStyle name="Normal 49 38" xfId="26314"/>
    <cellStyle name="Normal 49 39" xfId="26315"/>
    <cellStyle name="Normal 49 4" xfId="5181"/>
    <cellStyle name="Normal 49 4 2" xfId="26316"/>
    <cellStyle name="Normal 49 40" xfId="26317"/>
    <cellStyle name="Normal 49 41" xfId="26318"/>
    <cellStyle name="Normal 49 42" xfId="26319"/>
    <cellStyle name="Normal 49 43" xfId="26320"/>
    <cellStyle name="Normal 49 44" xfId="26321"/>
    <cellStyle name="Normal 49 45" xfId="26322"/>
    <cellStyle name="Normal 49 46" xfId="26323"/>
    <cellStyle name="Normal 49 47" xfId="26324"/>
    <cellStyle name="Normal 49 48" xfId="26325"/>
    <cellStyle name="Normal 49 49" xfId="26326"/>
    <cellStyle name="Normal 49 5" xfId="5182"/>
    <cellStyle name="Normal 49 5 2" xfId="26327"/>
    <cellStyle name="Normal 49 50" xfId="26328"/>
    <cellStyle name="Normal 49 51" xfId="26329"/>
    <cellStyle name="Normal 49 52" xfId="26330"/>
    <cellStyle name="Normal 49 53" xfId="26331"/>
    <cellStyle name="Normal 49 54" xfId="26332"/>
    <cellStyle name="Normal 49 55" xfId="26333"/>
    <cellStyle name="Normal 49 56" xfId="26334"/>
    <cellStyle name="Normal 49 57" xfId="26335"/>
    <cellStyle name="Normal 49 58" xfId="26336"/>
    <cellStyle name="Normal 49 59" xfId="26337"/>
    <cellStyle name="Normal 49 6" xfId="5183"/>
    <cellStyle name="Normal 49 6 2" xfId="26338"/>
    <cellStyle name="Normal 49 60" xfId="26339"/>
    <cellStyle name="Normal 49 61" xfId="26340"/>
    <cellStyle name="Normal 49 62" xfId="26341"/>
    <cellStyle name="Normal 49 63" xfId="26342"/>
    <cellStyle name="Normal 49 64" xfId="26343"/>
    <cellStyle name="Normal 49 65" xfId="26344"/>
    <cellStyle name="Normal 49 66" xfId="26345"/>
    <cellStyle name="Normal 49 67" xfId="26346"/>
    <cellStyle name="Normal 49 68" xfId="26347"/>
    <cellStyle name="Normal 49 69" xfId="26348"/>
    <cellStyle name="Normal 49 7" xfId="5184"/>
    <cellStyle name="Normal 49 7 2" xfId="26349"/>
    <cellStyle name="Normal 49 70" xfId="26350"/>
    <cellStyle name="Normal 49 8" xfId="5185"/>
    <cellStyle name="Normal 49 8 2" xfId="26351"/>
    <cellStyle name="Normal 49 9" xfId="5186"/>
    <cellStyle name="Normal 49 9 2" xfId="26352"/>
    <cellStyle name="Normal 5" xfId="69"/>
    <cellStyle name="Normal 5 10" xfId="70"/>
    <cellStyle name="Normal 5 11" xfId="17246"/>
    <cellStyle name="Normal 5 11 2" xfId="41899"/>
    <cellStyle name="Normal 5 12" xfId="26353"/>
    <cellStyle name="Normal 5 13" xfId="26354"/>
    <cellStyle name="Normal 5 14" xfId="26355"/>
    <cellStyle name="Normal 5 15" xfId="26356"/>
    <cellStyle name="Normal 5 16" xfId="26357"/>
    <cellStyle name="Normal 5 17" xfId="26358"/>
    <cellStyle name="Normal 5 18" xfId="26359"/>
    <cellStyle name="Normal 5 19" xfId="26360"/>
    <cellStyle name="Normal 5 2" xfId="71"/>
    <cellStyle name="Normal 5 2 10" xfId="26361"/>
    <cellStyle name="Normal 5 2 11" xfId="26362"/>
    <cellStyle name="Normal 5 2 12" xfId="26363"/>
    <cellStyle name="Normal 5 2 13" xfId="26364"/>
    <cellStyle name="Normal 5 2 14" xfId="26365"/>
    <cellStyle name="Normal 5 2 15" xfId="26366"/>
    <cellStyle name="Normal 5 2 16" xfId="26367"/>
    <cellStyle name="Normal 5 2 17" xfId="26368"/>
    <cellStyle name="Normal 5 2 18" xfId="26369"/>
    <cellStyle name="Normal 5 2 19" xfId="26370"/>
    <cellStyle name="Normal 5 2 2" xfId="26371"/>
    <cellStyle name="Normal 5 2 2 10" xfId="26372"/>
    <cellStyle name="Normal 5 2 2 11" xfId="26373"/>
    <cellStyle name="Normal 5 2 2 12" xfId="26374"/>
    <cellStyle name="Normal 5 2 2 13" xfId="26375"/>
    <cellStyle name="Normal 5 2 2 14" xfId="26376"/>
    <cellStyle name="Normal 5 2 2 15" xfId="26377"/>
    <cellStyle name="Normal 5 2 2 16" xfId="26378"/>
    <cellStyle name="Normal 5 2 2 17" xfId="26379"/>
    <cellStyle name="Normal 5 2 2 18" xfId="26380"/>
    <cellStyle name="Normal 5 2 2 19" xfId="26381"/>
    <cellStyle name="Normal 5 2 2 2" xfId="26382"/>
    <cellStyle name="Normal 5 2 2 2 10" xfId="26383"/>
    <cellStyle name="Normal 5 2 2 2 11" xfId="26384"/>
    <cellStyle name="Normal 5 2 2 2 12" xfId="26385"/>
    <cellStyle name="Normal 5 2 2 2 13" xfId="26386"/>
    <cellStyle name="Normal 5 2 2 2 14" xfId="26387"/>
    <cellStyle name="Normal 5 2 2 2 15" xfId="26388"/>
    <cellStyle name="Normal 5 2 2 2 16" xfId="26389"/>
    <cellStyle name="Normal 5 2 2 2 17" xfId="26390"/>
    <cellStyle name="Normal 5 2 2 2 18" xfId="26391"/>
    <cellStyle name="Normal 5 2 2 2 2" xfId="26392"/>
    <cellStyle name="Normal 5 2 2 2 3" xfId="26393"/>
    <cellStyle name="Normal 5 2 2 2 4" xfId="26394"/>
    <cellStyle name="Normal 5 2 2 2 5" xfId="26395"/>
    <cellStyle name="Normal 5 2 2 2 6" xfId="26396"/>
    <cellStyle name="Normal 5 2 2 2 7" xfId="26397"/>
    <cellStyle name="Normal 5 2 2 2 8" xfId="26398"/>
    <cellStyle name="Normal 5 2 2 2 9" xfId="26399"/>
    <cellStyle name="Normal 5 2 2 3" xfId="26400"/>
    <cellStyle name="Normal 5 2 2 4" xfId="26401"/>
    <cellStyle name="Normal 5 2 2 5" xfId="26402"/>
    <cellStyle name="Normal 5 2 2 6" xfId="26403"/>
    <cellStyle name="Normal 5 2 2 7" xfId="26404"/>
    <cellStyle name="Normal 5 2 2 8" xfId="26405"/>
    <cellStyle name="Normal 5 2 2 9" xfId="26406"/>
    <cellStyle name="Normal 5 2 2_ELEC SAP FCST UPLOAD" xfId="26407"/>
    <cellStyle name="Normal 5 2 20" xfId="26408"/>
    <cellStyle name="Normal 5 2 21" xfId="26409"/>
    <cellStyle name="Normal 5 2 22" xfId="26410"/>
    <cellStyle name="Normal 5 2 3" xfId="26411"/>
    <cellStyle name="Normal 5 2 4" xfId="26412"/>
    <cellStyle name="Normal 5 2 5" xfId="26413"/>
    <cellStyle name="Normal 5 2 6" xfId="26414"/>
    <cellStyle name="Normal 5 2 7" xfId="26415"/>
    <cellStyle name="Normal 5 2 8" xfId="26416"/>
    <cellStyle name="Normal 5 2 9" xfId="26417"/>
    <cellStyle name="Normal 5 2_ELEC SAP FCST UPLOAD" xfId="26418"/>
    <cellStyle name="Normal 5 20" xfId="26419"/>
    <cellStyle name="Normal 5 21" xfId="26420"/>
    <cellStyle name="Normal 5 22" xfId="26421"/>
    <cellStyle name="Normal 5 23" xfId="26422"/>
    <cellStyle name="Normal 5 24" xfId="26423"/>
    <cellStyle name="Normal 5 25" xfId="26424"/>
    <cellStyle name="Normal 5 26" xfId="26425"/>
    <cellStyle name="Normal 5 27" xfId="26426"/>
    <cellStyle name="Normal 5 28" xfId="26427"/>
    <cellStyle name="Normal 5 29" xfId="26428"/>
    <cellStyle name="Normal 5 3" xfId="72"/>
    <cellStyle name="Normal 5 30" xfId="26429"/>
    <cellStyle name="Normal 5 31" xfId="26430"/>
    <cellStyle name="Normal 5 32" xfId="26431"/>
    <cellStyle name="Normal 5 33" xfId="26432"/>
    <cellStyle name="Normal 5 34" xfId="26433"/>
    <cellStyle name="Normal 5 35" xfId="26434"/>
    <cellStyle name="Normal 5 36" xfId="26435"/>
    <cellStyle name="Normal 5 37" xfId="26436"/>
    <cellStyle name="Normal 5 38" xfId="26437"/>
    <cellStyle name="Normal 5 39" xfId="26438"/>
    <cellStyle name="Normal 5 4" xfId="73"/>
    <cellStyle name="Normal 5 40" xfId="26439"/>
    <cellStyle name="Normal 5 41" xfId="26440"/>
    <cellStyle name="Normal 5 42" xfId="26441"/>
    <cellStyle name="Normal 5 43" xfId="26442"/>
    <cellStyle name="Normal 5 44" xfId="26443"/>
    <cellStyle name="Normal 5 45" xfId="26444"/>
    <cellStyle name="Normal 5 46" xfId="26445"/>
    <cellStyle name="Normal 5 47" xfId="26446"/>
    <cellStyle name="Normal 5 48" xfId="26447"/>
    <cellStyle name="Normal 5 49" xfId="26448"/>
    <cellStyle name="Normal 5 5" xfId="74"/>
    <cellStyle name="Normal 5 50" xfId="26449"/>
    <cellStyle name="Normal 5 51" xfId="26450"/>
    <cellStyle name="Normal 5 52" xfId="26451"/>
    <cellStyle name="Normal 5 53" xfId="26452"/>
    <cellStyle name="Normal 5 54" xfId="26453"/>
    <cellStyle name="Normal 5 55" xfId="26454"/>
    <cellStyle name="Normal 5 56" xfId="26455"/>
    <cellStyle name="Normal 5 57" xfId="26456"/>
    <cellStyle name="Normal 5 58" xfId="26457"/>
    <cellStyle name="Normal 5 59" xfId="26458"/>
    <cellStyle name="Normal 5 6" xfId="75"/>
    <cellStyle name="Normal 5 6 10" xfId="26459"/>
    <cellStyle name="Normal 5 6 11" xfId="26460"/>
    <cellStyle name="Normal 5 6 12" xfId="26461"/>
    <cellStyle name="Normal 5 6 13" xfId="26462"/>
    <cellStyle name="Normal 5 6 14" xfId="26463"/>
    <cellStyle name="Normal 5 6 15" xfId="26464"/>
    <cellStyle name="Normal 5 6 16" xfId="26465"/>
    <cellStyle name="Normal 5 6 17" xfId="26466"/>
    <cellStyle name="Normal 5 6 2" xfId="26467"/>
    <cellStyle name="Normal 5 6 3" xfId="26468"/>
    <cellStyle name="Normal 5 6 4" xfId="26469"/>
    <cellStyle name="Normal 5 6 5" xfId="26470"/>
    <cellStyle name="Normal 5 6 6" xfId="26471"/>
    <cellStyle name="Normal 5 6 7" xfId="26472"/>
    <cellStyle name="Normal 5 6 8" xfId="26473"/>
    <cellStyle name="Normal 5 6 9" xfId="26474"/>
    <cellStyle name="Normal 5 60" xfId="26475"/>
    <cellStyle name="Normal 5 61" xfId="26476"/>
    <cellStyle name="Normal 5 62" xfId="26477"/>
    <cellStyle name="Normal 5 63" xfId="26478"/>
    <cellStyle name="Normal 5 64" xfId="26479"/>
    <cellStyle name="Normal 5 65" xfId="26480"/>
    <cellStyle name="Normal 5 66" xfId="26481"/>
    <cellStyle name="Normal 5 67" xfId="26482"/>
    <cellStyle name="Normal 5 68" xfId="26483"/>
    <cellStyle name="Normal 5 69" xfId="26484"/>
    <cellStyle name="Normal 5 7" xfId="76"/>
    <cellStyle name="Normal 5 70" xfId="26485"/>
    <cellStyle name="Normal 5 71" xfId="26486"/>
    <cellStyle name="Normal 5 72" xfId="26487"/>
    <cellStyle name="Normal 5 73" xfId="26488"/>
    <cellStyle name="Normal 5 74" xfId="26489"/>
    <cellStyle name="Normal 5 75" xfId="26490"/>
    <cellStyle name="Normal 5 76" xfId="26491"/>
    <cellStyle name="Normal 5 77" xfId="26492"/>
    <cellStyle name="Normal 5 78" xfId="26493"/>
    <cellStyle name="Normal 5 79" xfId="26494"/>
    <cellStyle name="Normal 5 8" xfId="77"/>
    <cellStyle name="Normal 5 80" xfId="26495"/>
    <cellStyle name="Normal 5 81" xfId="26496"/>
    <cellStyle name="Normal 5 82" xfId="26497"/>
    <cellStyle name="Normal 5 83" xfId="26498"/>
    <cellStyle name="Normal 5 9" xfId="78"/>
    <cellStyle name="Normal 5_Customer Operations Business Plan Input Reqs (3)" xfId="5187"/>
    <cellStyle name="Normal 50" xfId="1196"/>
    <cellStyle name="Normal 50 10" xfId="5188"/>
    <cellStyle name="Normal 50 10 2" xfId="26499"/>
    <cellStyle name="Normal 50 11" xfId="5189"/>
    <cellStyle name="Normal 50 11 2" xfId="26500"/>
    <cellStyle name="Normal 50 12" xfId="5190"/>
    <cellStyle name="Normal 50 12 2" xfId="26501"/>
    <cellStyle name="Normal 50 13" xfId="5191"/>
    <cellStyle name="Normal 50 13 2" xfId="26502"/>
    <cellStyle name="Normal 50 14" xfId="26503"/>
    <cellStyle name="Normal 50 14 2" xfId="26504"/>
    <cellStyle name="Normal 50 15" xfId="26505"/>
    <cellStyle name="Normal 50 15 2" xfId="26506"/>
    <cellStyle name="Normal 50 16" xfId="26507"/>
    <cellStyle name="Normal 50 16 2" xfId="26508"/>
    <cellStyle name="Normal 50 17" xfId="26509"/>
    <cellStyle name="Normal 50 17 2" xfId="26510"/>
    <cellStyle name="Normal 50 18" xfId="26511"/>
    <cellStyle name="Normal 50 18 2" xfId="26512"/>
    <cellStyle name="Normal 50 19" xfId="26513"/>
    <cellStyle name="Normal 50 19 2" xfId="26514"/>
    <cellStyle name="Normal 50 2" xfId="5192"/>
    <cellStyle name="Normal 50 2 2" xfId="26515"/>
    <cellStyle name="Normal 50 20" xfId="26516"/>
    <cellStyle name="Normal 50 20 2" xfId="26517"/>
    <cellStyle name="Normal 50 21" xfId="26518"/>
    <cellStyle name="Normal 50 21 2" xfId="26519"/>
    <cellStyle name="Normal 50 22" xfId="26520"/>
    <cellStyle name="Normal 50 22 2" xfId="26521"/>
    <cellStyle name="Normal 50 23" xfId="26522"/>
    <cellStyle name="Normal 50 24" xfId="26523"/>
    <cellStyle name="Normal 50 25" xfId="26524"/>
    <cellStyle name="Normal 50 26" xfId="26525"/>
    <cellStyle name="Normal 50 27" xfId="26526"/>
    <cellStyle name="Normal 50 28" xfId="26527"/>
    <cellStyle name="Normal 50 29" xfId="26528"/>
    <cellStyle name="Normal 50 3" xfId="5193"/>
    <cellStyle name="Normal 50 3 2" xfId="26529"/>
    <cellStyle name="Normal 50 30" xfId="26530"/>
    <cellStyle name="Normal 50 31" xfId="26531"/>
    <cellStyle name="Normal 50 32" xfId="26532"/>
    <cellStyle name="Normal 50 33" xfId="26533"/>
    <cellStyle name="Normal 50 34" xfId="26534"/>
    <cellStyle name="Normal 50 35" xfId="26535"/>
    <cellStyle name="Normal 50 36" xfId="26536"/>
    <cellStyle name="Normal 50 37" xfId="26537"/>
    <cellStyle name="Normal 50 38" xfId="26538"/>
    <cellStyle name="Normal 50 39" xfId="26539"/>
    <cellStyle name="Normal 50 4" xfId="5194"/>
    <cellStyle name="Normal 50 4 2" xfId="26540"/>
    <cellStyle name="Normal 50 40" xfId="26541"/>
    <cellStyle name="Normal 50 41" xfId="26542"/>
    <cellStyle name="Normal 50 42" xfId="26543"/>
    <cellStyle name="Normal 50 43" xfId="26544"/>
    <cellStyle name="Normal 50 44" xfId="26545"/>
    <cellStyle name="Normal 50 45" xfId="26546"/>
    <cellStyle name="Normal 50 46" xfId="26547"/>
    <cellStyle name="Normal 50 47" xfId="26548"/>
    <cellStyle name="Normal 50 48" xfId="26549"/>
    <cellStyle name="Normal 50 49" xfId="26550"/>
    <cellStyle name="Normal 50 5" xfId="5195"/>
    <cellStyle name="Normal 50 5 2" xfId="26551"/>
    <cellStyle name="Normal 50 50" xfId="26552"/>
    <cellStyle name="Normal 50 51" xfId="26553"/>
    <cellStyle name="Normal 50 52" xfId="26554"/>
    <cellStyle name="Normal 50 53" xfId="26555"/>
    <cellStyle name="Normal 50 54" xfId="26556"/>
    <cellStyle name="Normal 50 55" xfId="26557"/>
    <cellStyle name="Normal 50 56" xfId="26558"/>
    <cellStyle name="Normal 50 57" xfId="26559"/>
    <cellStyle name="Normal 50 58" xfId="26560"/>
    <cellStyle name="Normal 50 59" xfId="26561"/>
    <cellStyle name="Normal 50 6" xfId="5196"/>
    <cellStyle name="Normal 50 6 2" xfId="26562"/>
    <cellStyle name="Normal 50 60" xfId="26563"/>
    <cellStyle name="Normal 50 61" xfId="26564"/>
    <cellStyle name="Normal 50 62" xfId="26565"/>
    <cellStyle name="Normal 50 63" xfId="26566"/>
    <cellStyle name="Normal 50 64" xfId="26567"/>
    <cellStyle name="Normal 50 65" xfId="26568"/>
    <cellStyle name="Normal 50 66" xfId="26569"/>
    <cellStyle name="Normal 50 67" xfId="26570"/>
    <cellStyle name="Normal 50 68" xfId="26571"/>
    <cellStyle name="Normal 50 69" xfId="26572"/>
    <cellStyle name="Normal 50 7" xfId="5197"/>
    <cellStyle name="Normal 50 7 2" xfId="26573"/>
    <cellStyle name="Normal 50 70" xfId="26574"/>
    <cellStyle name="Normal 50 8" xfId="5198"/>
    <cellStyle name="Normal 50 8 2" xfId="26575"/>
    <cellStyle name="Normal 50 9" xfId="5199"/>
    <cellStyle name="Normal 50 9 2" xfId="26576"/>
    <cellStyle name="Normal 51" xfId="1197"/>
    <cellStyle name="Normal 51 10" xfId="26577"/>
    <cellStyle name="Normal 51 11" xfId="26578"/>
    <cellStyle name="Normal 51 12" xfId="26579"/>
    <cellStyle name="Normal 51 13" xfId="26580"/>
    <cellStyle name="Normal 51 14" xfId="26581"/>
    <cellStyle name="Normal 51 15" xfId="26582"/>
    <cellStyle name="Normal 51 16" xfId="26583"/>
    <cellStyle name="Normal 51 17" xfId="26584"/>
    <cellStyle name="Normal 51 2" xfId="26585"/>
    <cellStyle name="Normal 51 3" xfId="26586"/>
    <cellStyle name="Normal 51 4" xfId="26587"/>
    <cellStyle name="Normal 51 5" xfId="26588"/>
    <cellStyle name="Normal 51 6" xfId="26589"/>
    <cellStyle name="Normal 51 7" xfId="26590"/>
    <cellStyle name="Normal 51 8" xfId="26591"/>
    <cellStyle name="Normal 51 9" xfId="26592"/>
    <cellStyle name="Normal 52" xfId="1198"/>
    <cellStyle name="Normal 52 10" xfId="5200"/>
    <cellStyle name="Normal 52 10 2" xfId="26593"/>
    <cellStyle name="Normal 52 11" xfId="5201"/>
    <cellStyle name="Normal 52 11 2" xfId="26594"/>
    <cellStyle name="Normal 52 12" xfId="5202"/>
    <cellStyle name="Normal 52 12 2" xfId="26595"/>
    <cellStyle name="Normal 52 13" xfId="5203"/>
    <cellStyle name="Normal 52 13 2" xfId="26596"/>
    <cellStyle name="Normal 52 14" xfId="26597"/>
    <cellStyle name="Normal 52 14 2" xfId="26598"/>
    <cellStyle name="Normal 52 15" xfId="26599"/>
    <cellStyle name="Normal 52 15 2" xfId="26600"/>
    <cellStyle name="Normal 52 16" xfId="26601"/>
    <cellStyle name="Normal 52 16 2" xfId="26602"/>
    <cellStyle name="Normal 52 17" xfId="26603"/>
    <cellStyle name="Normal 52 17 2" xfId="26604"/>
    <cellStyle name="Normal 52 18" xfId="26605"/>
    <cellStyle name="Normal 52 18 2" xfId="26606"/>
    <cellStyle name="Normal 52 19" xfId="26607"/>
    <cellStyle name="Normal 52 19 2" xfId="26608"/>
    <cellStyle name="Normal 52 2" xfId="5204"/>
    <cellStyle name="Normal 52 2 2" xfId="26609"/>
    <cellStyle name="Normal 52 20" xfId="26610"/>
    <cellStyle name="Normal 52 20 2" xfId="26611"/>
    <cellStyle name="Normal 52 21" xfId="26612"/>
    <cellStyle name="Normal 52 21 2" xfId="26613"/>
    <cellStyle name="Normal 52 22" xfId="26614"/>
    <cellStyle name="Normal 52 22 2" xfId="26615"/>
    <cellStyle name="Normal 52 23" xfId="26616"/>
    <cellStyle name="Normal 52 24" xfId="26617"/>
    <cellStyle name="Normal 52 25" xfId="26618"/>
    <cellStyle name="Normal 52 26" xfId="26619"/>
    <cellStyle name="Normal 52 27" xfId="26620"/>
    <cellStyle name="Normal 52 28" xfId="26621"/>
    <cellStyle name="Normal 52 29" xfId="26622"/>
    <cellStyle name="Normal 52 3" xfId="5205"/>
    <cellStyle name="Normal 52 3 2" xfId="26623"/>
    <cellStyle name="Normal 52 30" xfId="26624"/>
    <cellStyle name="Normal 52 31" xfId="26625"/>
    <cellStyle name="Normal 52 32" xfId="26626"/>
    <cellStyle name="Normal 52 33" xfId="26627"/>
    <cellStyle name="Normal 52 34" xfId="26628"/>
    <cellStyle name="Normal 52 35" xfId="26629"/>
    <cellStyle name="Normal 52 36" xfId="26630"/>
    <cellStyle name="Normal 52 37" xfId="26631"/>
    <cellStyle name="Normal 52 38" xfId="26632"/>
    <cellStyle name="Normal 52 39" xfId="26633"/>
    <cellStyle name="Normal 52 4" xfId="5206"/>
    <cellStyle name="Normal 52 4 2" xfId="26634"/>
    <cellStyle name="Normal 52 40" xfId="26635"/>
    <cellStyle name="Normal 52 41" xfId="26636"/>
    <cellStyle name="Normal 52 42" xfId="26637"/>
    <cellStyle name="Normal 52 43" xfId="26638"/>
    <cellStyle name="Normal 52 44" xfId="26639"/>
    <cellStyle name="Normal 52 45" xfId="26640"/>
    <cellStyle name="Normal 52 46" xfId="26641"/>
    <cellStyle name="Normal 52 47" xfId="26642"/>
    <cellStyle name="Normal 52 48" xfId="26643"/>
    <cellStyle name="Normal 52 49" xfId="26644"/>
    <cellStyle name="Normal 52 5" xfId="5207"/>
    <cellStyle name="Normal 52 5 2" xfId="26645"/>
    <cellStyle name="Normal 52 50" xfId="26646"/>
    <cellStyle name="Normal 52 51" xfId="26647"/>
    <cellStyle name="Normal 52 52" xfId="26648"/>
    <cellStyle name="Normal 52 53" xfId="26649"/>
    <cellStyle name="Normal 52 54" xfId="26650"/>
    <cellStyle name="Normal 52 55" xfId="26651"/>
    <cellStyle name="Normal 52 56" xfId="26652"/>
    <cellStyle name="Normal 52 57" xfId="26653"/>
    <cellStyle name="Normal 52 58" xfId="26654"/>
    <cellStyle name="Normal 52 59" xfId="26655"/>
    <cellStyle name="Normal 52 6" xfId="5208"/>
    <cellStyle name="Normal 52 6 2" xfId="26656"/>
    <cellStyle name="Normal 52 60" xfId="26657"/>
    <cellStyle name="Normal 52 61" xfId="26658"/>
    <cellStyle name="Normal 52 62" xfId="26659"/>
    <cellStyle name="Normal 52 63" xfId="26660"/>
    <cellStyle name="Normal 52 64" xfId="26661"/>
    <cellStyle name="Normal 52 65" xfId="26662"/>
    <cellStyle name="Normal 52 66" xfId="26663"/>
    <cellStyle name="Normal 52 67" xfId="26664"/>
    <cellStyle name="Normal 52 68" xfId="26665"/>
    <cellStyle name="Normal 52 69" xfId="26666"/>
    <cellStyle name="Normal 52 7" xfId="5209"/>
    <cellStyle name="Normal 52 7 2" xfId="26667"/>
    <cellStyle name="Normal 52 70" xfId="26668"/>
    <cellStyle name="Normal 52 8" xfId="5210"/>
    <cellStyle name="Normal 52 8 2" xfId="26669"/>
    <cellStyle name="Normal 52 9" xfId="5211"/>
    <cellStyle name="Normal 52 9 2" xfId="26670"/>
    <cellStyle name="Normal 53" xfId="1199"/>
    <cellStyle name="Normal 53 10" xfId="5212"/>
    <cellStyle name="Normal 53 10 2" xfId="26671"/>
    <cellStyle name="Normal 53 11" xfId="5213"/>
    <cellStyle name="Normal 53 11 2" xfId="26672"/>
    <cellStyle name="Normal 53 12" xfId="5214"/>
    <cellStyle name="Normal 53 12 2" xfId="26673"/>
    <cellStyle name="Normal 53 13" xfId="5215"/>
    <cellStyle name="Normal 53 13 2" xfId="26674"/>
    <cellStyle name="Normal 53 14" xfId="26675"/>
    <cellStyle name="Normal 53 14 2" xfId="26676"/>
    <cellStyle name="Normal 53 15" xfId="26677"/>
    <cellStyle name="Normal 53 15 2" xfId="26678"/>
    <cellStyle name="Normal 53 16" xfId="26679"/>
    <cellStyle name="Normal 53 16 2" xfId="26680"/>
    <cellStyle name="Normal 53 17" xfId="26681"/>
    <cellStyle name="Normal 53 17 2" xfId="26682"/>
    <cellStyle name="Normal 53 18" xfId="26683"/>
    <cellStyle name="Normal 53 18 2" xfId="26684"/>
    <cellStyle name="Normal 53 19" xfId="26685"/>
    <cellStyle name="Normal 53 19 2" xfId="26686"/>
    <cellStyle name="Normal 53 2" xfId="5216"/>
    <cellStyle name="Normal 53 2 2" xfId="26687"/>
    <cellStyle name="Normal 53 20" xfId="26688"/>
    <cellStyle name="Normal 53 20 2" xfId="26689"/>
    <cellStyle name="Normal 53 21" xfId="26690"/>
    <cellStyle name="Normal 53 21 2" xfId="26691"/>
    <cellStyle name="Normal 53 22" xfId="26692"/>
    <cellStyle name="Normal 53 22 2" xfId="26693"/>
    <cellStyle name="Normal 53 23" xfId="26694"/>
    <cellStyle name="Normal 53 24" xfId="26695"/>
    <cellStyle name="Normal 53 25" xfId="26696"/>
    <cellStyle name="Normal 53 26" xfId="26697"/>
    <cellStyle name="Normal 53 27" xfId="26698"/>
    <cellStyle name="Normal 53 28" xfId="26699"/>
    <cellStyle name="Normal 53 29" xfId="26700"/>
    <cellStyle name="Normal 53 3" xfId="5217"/>
    <cellStyle name="Normal 53 3 2" xfId="26701"/>
    <cellStyle name="Normal 53 30" xfId="26702"/>
    <cellStyle name="Normal 53 31" xfId="26703"/>
    <cellStyle name="Normal 53 32" xfId="26704"/>
    <cellStyle name="Normal 53 33" xfId="26705"/>
    <cellStyle name="Normal 53 34" xfId="26706"/>
    <cellStyle name="Normal 53 35" xfId="26707"/>
    <cellStyle name="Normal 53 36" xfId="26708"/>
    <cellStyle name="Normal 53 37" xfId="26709"/>
    <cellStyle name="Normal 53 38" xfId="26710"/>
    <cellStyle name="Normal 53 39" xfId="26711"/>
    <cellStyle name="Normal 53 4" xfId="5218"/>
    <cellStyle name="Normal 53 4 2" xfId="26712"/>
    <cellStyle name="Normal 53 40" xfId="26713"/>
    <cellStyle name="Normal 53 41" xfId="26714"/>
    <cellStyle name="Normal 53 42" xfId="26715"/>
    <cellStyle name="Normal 53 43" xfId="26716"/>
    <cellStyle name="Normal 53 44" xfId="26717"/>
    <cellStyle name="Normal 53 45" xfId="26718"/>
    <cellStyle name="Normal 53 46" xfId="26719"/>
    <cellStyle name="Normal 53 47" xfId="26720"/>
    <cellStyle name="Normal 53 48" xfId="26721"/>
    <cellStyle name="Normal 53 49" xfId="26722"/>
    <cellStyle name="Normal 53 5" xfId="5219"/>
    <cellStyle name="Normal 53 5 2" xfId="26723"/>
    <cellStyle name="Normal 53 50" xfId="26724"/>
    <cellStyle name="Normal 53 51" xfId="26725"/>
    <cellStyle name="Normal 53 52" xfId="26726"/>
    <cellStyle name="Normal 53 53" xfId="26727"/>
    <cellStyle name="Normal 53 54" xfId="26728"/>
    <cellStyle name="Normal 53 55" xfId="26729"/>
    <cellStyle name="Normal 53 56" xfId="26730"/>
    <cellStyle name="Normal 53 57" xfId="26731"/>
    <cellStyle name="Normal 53 58" xfId="26732"/>
    <cellStyle name="Normal 53 59" xfId="26733"/>
    <cellStyle name="Normal 53 6" xfId="5220"/>
    <cellStyle name="Normal 53 6 2" xfId="26734"/>
    <cellStyle name="Normal 53 60" xfId="26735"/>
    <cellStyle name="Normal 53 61" xfId="26736"/>
    <cellStyle name="Normal 53 62" xfId="26737"/>
    <cellStyle name="Normal 53 63" xfId="26738"/>
    <cellStyle name="Normal 53 64" xfId="26739"/>
    <cellStyle name="Normal 53 65" xfId="26740"/>
    <cellStyle name="Normal 53 66" xfId="26741"/>
    <cellStyle name="Normal 53 67" xfId="26742"/>
    <cellStyle name="Normal 53 68" xfId="26743"/>
    <cellStyle name="Normal 53 69" xfId="26744"/>
    <cellStyle name="Normal 53 7" xfId="5221"/>
    <cellStyle name="Normal 53 7 2" xfId="26745"/>
    <cellStyle name="Normal 53 70" xfId="26746"/>
    <cellStyle name="Normal 53 8" xfId="5222"/>
    <cellStyle name="Normal 53 8 2" xfId="26747"/>
    <cellStyle name="Normal 53 9" xfId="5223"/>
    <cellStyle name="Normal 53 9 2" xfId="26748"/>
    <cellStyle name="Normal 54" xfId="1200"/>
    <cellStyle name="Normal 54 10" xfId="5224"/>
    <cellStyle name="Normal 54 11" xfId="5225"/>
    <cellStyle name="Normal 54 12" xfId="5226"/>
    <cellStyle name="Normal 54 13" xfId="5227"/>
    <cellStyle name="Normal 54 14" xfId="5228"/>
    <cellStyle name="Normal 54 15" xfId="26749"/>
    <cellStyle name="Normal 54 16" xfId="26750"/>
    <cellStyle name="Normal 54 17" xfId="26751"/>
    <cellStyle name="Normal 54 18" xfId="26752"/>
    <cellStyle name="Normal 54 19" xfId="26753"/>
    <cellStyle name="Normal 54 2" xfId="1201"/>
    <cellStyle name="Normal 54 2 10" xfId="5229"/>
    <cellStyle name="Normal 54 2 11" xfId="5230"/>
    <cellStyle name="Normal 54 2 12" xfId="5231"/>
    <cellStyle name="Normal 54 2 13" xfId="5232"/>
    <cellStyle name="Normal 54 2 2" xfId="5233"/>
    <cellStyle name="Normal 54 2 3" xfId="5234"/>
    <cellStyle name="Normal 54 2 4" xfId="5235"/>
    <cellStyle name="Normal 54 2 5" xfId="5236"/>
    <cellStyle name="Normal 54 2 6" xfId="5237"/>
    <cellStyle name="Normal 54 2 7" xfId="5238"/>
    <cellStyle name="Normal 54 2 8" xfId="5239"/>
    <cellStyle name="Normal 54 2 9" xfId="5240"/>
    <cellStyle name="Normal 54 20" xfId="26754"/>
    <cellStyle name="Normal 54 21" xfId="26755"/>
    <cellStyle name="Normal 54 3" xfId="5241"/>
    <cellStyle name="Normal 54 4" xfId="5242"/>
    <cellStyle name="Normal 54 5" xfId="5243"/>
    <cellStyle name="Normal 54 6" xfId="5244"/>
    <cellStyle name="Normal 54 7" xfId="5245"/>
    <cellStyle name="Normal 54 8" xfId="5246"/>
    <cellStyle name="Normal 54 9" xfId="5247"/>
    <cellStyle name="Normal 55" xfId="1202"/>
    <cellStyle name="Normal 55 10" xfId="5248"/>
    <cellStyle name="Normal 55 11" xfId="5249"/>
    <cellStyle name="Normal 55 12" xfId="5250"/>
    <cellStyle name="Normal 55 13" xfId="5251"/>
    <cellStyle name="Normal 55 14" xfId="5252"/>
    <cellStyle name="Normal 55 2" xfId="1203"/>
    <cellStyle name="Normal 55 2 10" xfId="5253"/>
    <cellStyle name="Normal 55 2 11" xfId="5254"/>
    <cellStyle name="Normal 55 2 12" xfId="5255"/>
    <cellStyle name="Normal 55 2 13" xfId="5256"/>
    <cellStyle name="Normal 55 2 2" xfId="5257"/>
    <cellStyle name="Normal 55 2 3" xfId="5258"/>
    <cellStyle name="Normal 55 2 4" xfId="5259"/>
    <cellStyle name="Normal 55 2 5" xfId="5260"/>
    <cellStyle name="Normal 55 2 6" xfId="5261"/>
    <cellStyle name="Normal 55 2 7" xfId="5262"/>
    <cellStyle name="Normal 55 2 8" xfId="5263"/>
    <cellStyle name="Normal 55 2 9" xfId="5264"/>
    <cellStyle name="Normal 55 3" xfId="5265"/>
    <cellStyle name="Normal 55 4" xfId="5266"/>
    <cellStyle name="Normal 55 5" xfId="5267"/>
    <cellStyle name="Normal 55 6" xfId="5268"/>
    <cellStyle name="Normal 55 7" xfId="5269"/>
    <cellStyle name="Normal 55 8" xfId="5270"/>
    <cellStyle name="Normal 55 9" xfId="5271"/>
    <cellStyle name="Normal 56" xfId="1204"/>
    <cellStyle name="Normal 56 10" xfId="26756"/>
    <cellStyle name="Normal 56 11" xfId="26757"/>
    <cellStyle name="Normal 56 12" xfId="26758"/>
    <cellStyle name="Normal 56 13" xfId="26759"/>
    <cellStyle name="Normal 56 14" xfId="26760"/>
    <cellStyle name="Normal 56 15" xfId="26761"/>
    <cellStyle name="Normal 56 16" xfId="26762"/>
    <cellStyle name="Normal 56 17" xfId="26763"/>
    <cellStyle name="Normal 56 2" xfId="17247"/>
    <cellStyle name="Normal 56 3" xfId="26764"/>
    <cellStyle name="Normal 56 4" xfId="26765"/>
    <cellStyle name="Normal 56 5" xfId="26766"/>
    <cellStyle name="Normal 56 6" xfId="26767"/>
    <cellStyle name="Normal 56 7" xfId="26768"/>
    <cellStyle name="Normal 56 8" xfId="26769"/>
    <cellStyle name="Normal 56 9" xfId="26770"/>
    <cellStyle name="Normal 57" xfId="1205"/>
    <cellStyle name="Normal 57 2" xfId="5272"/>
    <cellStyle name="Normal 58" xfId="1206"/>
    <cellStyle name="Normal 58 2" xfId="1207"/>
    <cellStyle name="Normal 58 3" xfId="2290"/>
    <cellStyle name="Normal 58 3 2" xfId="17206"/>
    <cellStyle name="Normal 58 3 2 2" xfId="41866"/>
    <cellStyle name="Normal 58 3 2 2 2" xfId="41949"/>
    <cellStyle name="Normal 58 3 2 2 3" xfId="41956"/>
    <cellStyle name="Normal 58 3 2 3" xfId="41906"/>
    <cellStyle name="Normal 58 3 2 3 2" xfId="41950"/>
    <cellStyle name="Normal 58 3 2 3 3" xfId="41965"/>
    <cellStyle name="Normal 58 4" xfId="15694"/>
    <cellStyle name="Normal 58 4 2" xfId="17219"/>
    <cellStyle name="Normal 58 4 3" xfId="41873"/>
    <cellStyle name="Normal 58 4 3 2" xfId="41951"/>
    <cellStyle name="Normal 58 4 3 3" xfId="41967"/>
    <cellStyle name="Normal 58 5" xfId="17216"/>
    <cellStyle name="Normal 58 5 2" xfId="41875"/>
    <cellStyle name="Normal 58 5 2 2" xfId="41870"/>
    <cellStyle name="Normal 58 5 2 2 2" xfId="41910"/>
    <cellStyle name="Normal 58 5 2 2 2 2" xfId="41952"/>
    <cellStyle name="Normal 58 5 2 2 2 3" xfId="41963"/>
    <cellStyle name="Normal 58 5 3" xfId="41995"/>
    <cellStyle name="Normal 58 5 3 2" xfId="42002"/>
    <cellStyle name="Normal 58_2.10 Streetworks version 2 - RW Update" xfId="5273"/>
    <cellStyle name="Normal 59" xfId="1208"/>
    <cellStyle name="Normal 59 2" xfId="15692"/>
    <cellStyle name="Normal 6" xfId="79"/>
    <cellStyle name="Normal 6 10" xfId="5274"/>
    <cellStyle name="Normal 6 11" xfId="5275"/>
    <cellStyle name="Normal 6 12" xfId="5276"/>
    <cellStyle name="Normal 6 13" xfId="5277"/>
    <cellStyle name="Normal 6 14" xfId="17227"/>
    <cellStyle name="Normal 6 15" xfId="26771"/>
    <cellStyle name="Normal 6 16" xfId="26772"/>
    <cellStyle name="Normal 6 17" xfId="26773"/>
    <cellStyle name="Normal 6 18" xfId="26774"/>
    <cellStyle name="Normal 6 19" xfId="26775"/>
    <cellStyle name="Normal 6 2" xfId="5278"/>
    <cellStyle name="Normal 6 2 10" xfId="26776"/>
    <cellStyle name="Normal 6 2 11" xfId="26777"/>
    <cellStyle name="Normal 6 2 12" xfId="26778"/>
    <cellStyle name="Normal 6 2 13" xfId="26779"/>
    <cellStyle name="Normal 6 2 14" xfId="26780"/>
    <cellStyle name="Normal 6 2 15" xfId="26781"/>
    <cellStyle name="Normal 6 2 16" xfId="26782"/>
    <cellStyle name="Normal 6 2 17" xfId="26783"/>
    <cellStyle name="Normal 6 2 2" xfId="26784"/>
    <cellStyle name="Normal 6 2 3" xfId="26785"/>
    <cellStyle name="Normal 6 2 4" xfId="26786"/>
    <cellStyle name="Normal 6 2 5" xfId="26787"/>
    <cellStyle name="Normal 6 2 6" xfId="26788"/>
    <cellStyle name="Normal 6 2 7" xfId="26789"/>
    <cellStyle name="Normal 6 2 8" xfId="26790"/>
    <cellStyle name="Normal 6 2 9" xfId="26791"/>
    <cellStyle name="Normal 6 20" xfId="26792"/>
    <cellStyle name="Normal 6 21" xfId="26793"/>
    <cellStyle name="Normal 6 22" xfId="26794"/>
    <cellStyle name="Normal 6 23" xfId="26795"/>
    <cellStyle name="Normal 6 24" xfId="26796"/>
    <cellStyle name="Normal 6 25" xfId="26797"/>
    <cellStyle name="Normal 6 26" xfId="26798"/>
    <cellStyle name="Normal 6 27" xfId="26799"/>
    <cellStyle name="Normal 6 28" xfId="26800"/>
    <cellStyle name="Normal 6 29" xfId="26801"/>
    <cellStyle name="Normal 6 3" xfId="5279"/>
    <cellStyle name="Normal 6 3 10" xfId="26802"/>
    <cellStyle name="Normal 6 3 11" xfId="26803"/>
    <cellStyle name="Normal 6 3 12" xfId="26804"/>
    <cellStyle name="Normal 6 3 13" xfId="26805"/>
    <cellStyle name="Normal 6 3 14" xfId="26806"/>
    <cellStyle name="Normal 6 3 15" xfId="26807"/>
    <cellStyle name="Normal 6 3 16" xfId="26808"/>
    <cellStyle name="Normal 6 3 17" xfId="26809"/>
    <cellStyle name="Normal 6 3 2" xfId="26810"/>
    <cellStyle name="Normal 6 3 3" xfId="26811"/>
    <cellStyle name="Normal 6 3 4" xfId="26812"/>
    <cellStyle name="Normal 6 3 5" xfId="26813"/>
    <cellStyle name="Normal 6 3 6" xfId="26814"/>
    <cellStyle name="Normal 6 3 7" xfId="26815"/>
    <cellStyle name="Normal 6 3 8" xfId="26816"/>
    <cellStyle name="Normal 6 3 9" xfId="26817"/>
    <cellStyle name="Normal 6 30" xfId="26818"/>
    <cellStyle name="Normal 6 31" xfId="26819"/>
    <cellStyle name="Normal 6 32" xfId="26820"/>
    <cellStyle name="Normal 6 33" xfId="26821"/>
    <cellStyle name="Normal 6 34" xfId="26822"/>
    <cellStyle name="Normal 6 35" xfId="26823"/>
    <cellStyle name="Normal 6 36" xfId="26824"/>
    <cellStyle name="Normal 6 37" xfId="26825"/>
    <cellStyle name="Normal 6 38" xfId="26826"/>
    <cellStyle name="Normal 6 39" xfId="26827"/>
    <cellStyle name="Normal 6 4" xfId="5280"/>
    <cellStyle name="Normal 6 40" xfId="26828"/>
    <cellStyle name="Normal 6 41" xfId="26829"/>
    <cellStyle name="Normal 6 42" xfId="26830"/>
    <cellStyle name="Normal 6 43" xfId="26831"/>
    <cellStyle name="Normal 6 44" xfId="26832"/>
    <cellStyle name="Normal 6 45" xfId="26833"/>
    <cellStyle name="Normal 6 46" xfId="26834"/>
    <cellStyle name="Normal 6 47" xfId="26835"/>
    <cellStyle name="Normal 6 48" xfId="26836"/>
    <cellStyle name="Normal 6 49" xfId="26837"/>
    <cellStyle name="Normal 6 5" xfId="5281"/>
    <cellStyle name="Normal 6 50" xfId="26838"/>
    <cellStyle name="Normal 6 51" xfId="26839"/>
    <cellStyle name="Normal 6 52" xfId="26840"/>
    <cellStyle name="Normal 6 53" xfId="26841"/>
    <cellStyle name="Normal 6 54" xfId="26842"/>
    <cellStyle name="Normal 6 55" xfId="26843"/>
    <cellStyle name="Normal 6 56" xfId="26844"/>
    <cellStyle name="Normal 6 57" xfId="26845"/>
    <cellStyle name="Normal 6 58" xfId="26846"/>
    <cellStyle name="Normal 6 59" xfId="26847"/>
    <cellStyle name="Normal 6 6" xfId="5282"/>
    <cellStyle name="Normal 6 60" xfId="26848"/>
    <cellStyle name="Normal 6 61" xfId="26849"/>
    <cellStyle name="Normal 6 62" xfId="26850"/>
    <cellStyle name="Normal 6 63" xfId="26851"/>
    <cellStyle name="Normal 6 64" xfId="26852"/>
    <cellStyle name="Normal 6 65" xfId="26853"/>
    <cellStyle name="Normal 6 66" xfId="26854"/>
    <cellStyle name="Normal 6 67" xfId="26855"/>
    <cellStyle name="Normal 6 68" xfId="26856"/>
    <cellStyle name="Normal 6 69" xfId="26857"/>
    <cellStyle name="Normal 6 7" xfId="5283"/>
    <cellStyle name="Normal 6 70" xfId="26858"/>
    <cellStyle name="Normal 6 71" xfId="26859"/>
    <cellStyle name="Normal 6 72" xfId="26860"/>
    <cellStyle name="Normal 6 73" xfId="26861"/>
    <cellStyle name="Normal 6 74" xfId="26862"/>
    <cellStyle name="Normal 6 75" xfId="26863"/>
    <cellStyle name="Normal 6 76" xfId="26864"/>
    <cellStyle name="Normal 6 77" xfId="26865"/>
    <cellStyle name="Normal 6 78" xfId="26866"/>
    <cellStyle name="Normal 6 79" xfId="26867"/>
    <cellStyle name="Normal 6 8" xfId="5284"/>
    <cellStyle name="Normal 6 80" xfId="26868"/>
    <cellStyle name="Normal 6 81" xfId="26869"/>
    <cellStyle name="Normal 6 82" xfId="26870"/>
    <cellStyle name="Normal 6 83" xfId="26871"/>
    <cellStyle name="Normal 6 9" xfId="5285"/>
    <cellStyle name="Normal 60" xfId="320"/>
    <cellStyle name="Normal 61" xfId="5286"/>
    <cellStyle name="Normal 61 2" xfId="15535"/>
    <cellStyle name="Normal 61 2 2" xfId="15734"/>
    <cellStyle name="Normal 61 2 3" xfId="17202"/>
    <cellStyle name="Normal 61 2 4" xfId="41862"/>
    <cellStyle name="Normal 61 2 5" xfId="41946"/>
    <cellStyle name="Normal 61 2 6" xfId="41970"/>
    <cellStyle name="Normal 61 2 7" xfId="41972"/>
    <cellStyle name="Normal 61 2 8" xfId="41997"/>
    <cellStyle name="Normal 62" xfId="15696"/>
    <cellStyle name="Normal 63" xfId="15765"/>
    <cellStyle name="Normal 63 2" xfId="15766"/>
    <cellStyle name="Normal 63 2 2" xfId="15767"/>
    <cellStyle name="Normal 63 2 3" xfId="17213"/>
    <cellStyle name="Normal 63 2 3 2" xfId="41994"/>
    <cellStyle name="Normal 63 2 3 2 2" xfId="42000"/>
    <cellStyle name="Normal 63 2 4" xfId="41876"/>
    <cellStyle name="Normal 63 2 4 2" xfId="41869"/>
    <cellStyle name="Normal 63 2 4 2 2" xfId="41908"/>
    <cellStyle name="Normal 63 2 4 2 2 2" xfId="41953"/>
    <cellStyle name="Normal 63 2 4 2 2 3" xfId="41960"/>
    <cellStyle name="Normal 63 3" xfId="17249"/>
    <cellStyle name="Normal 63 3 2" xfId="41903"/>
    <cellStyle name="Normal 63 3 3" xfId="41919"/>
    <cellStyle name="Normal 63 3 3 2" xfId="42004"/>
    <cellStyle name="Normal 63 4" xfId="41885"/>
    <cellStyle name="Normal 63 5" xfId="41891"/>
    <cellStyle name="Normal 64" xfId="15785"/>
    <cellStyle name="Normal 64 2" xfId="17212"/>
    <cellStyle name="Normal 64 3" xfId="41877"/>
    <cellStyle name="Normal 64 3 2" xfId="41868"/>
    <cellStyle name="Normal 64 3 2 2" xfId="41907"/>
    <cellStyle name="Normal 64 3 2 2 2" xfId="41954"/>
    <cellStyle name="Normal 64 3 2 2 3" xfId="41959"/>
    <cellStyle name="Normal 64 3 2 2 3 2" xfId="41998"/>
    <cellStyle name="Normal 64 4" xfId="41893"/>
    <cellStyle name="Normal 65" xfId="17204"/>
    <cellStyle name="Normal 66" xfId="17205"/>
    <cellStyle name="Normal 66 2" xfId="17256"/>
    <cellStyle name="Normal 66 2 2" xfId="41880"/>
    <cellStyle name="Normal 66 2 3" xfId="41913"/>
    <cellStyle name="Normal 66 2 4" xfId="41942"/>
    <cellStyle name="Normal 66 3" xfId="41973"/>
    <cellStyle name="Normal 67" xfId="17231"/>
    <cellStyle name="Normal 67 2" xfId="41882"/>
    <cellStyle name="Normal 67 3" xfId="41915"/>
    <cellStyle name="Normal 67 4" xfId="41944"/>
    <cellStyle name="Normal 68" xfId="41879"/>
    <cellStyle name="Normal 68 2" xfId="41909"/>
    <cellStyle name="Normal 68 2 2" xfId="41955"/>
    <cellStyle name="Normal 68 2 3" xfId="41962"/>
    <cellStyle name="Normal 69" xfId="41897"/>
    <cellStyle name="Normal 7" xfId="2"/>
    <cellStyle name="Normal 7 10" xfId="26872"/>
    <cellStyle name="Normal 7 11" xfId="26873"/>
    <cellStyle name="Normal 7 12" xfId="26874"/>
    <cellStyle name="Normal 7 13" xfId="26875"/>
    <cellStyle name="Normal 7 14" xfId="26876"/>
    <cellStyle name="Normal 7 15" xfId="26877"/>
    <cellStyle name="Normal 7 16" xfId="26878"/>
    <cellStyle name="Normal 7 17" xfId="26879"/>
    <cellStyle name="Normal 7 18" xfId="26880"/>
    <cellStyle name="Normal 7 19" xfId="26881"/>
    <cellStyle name="Normal 7 2" xfId="5"/>
    <cellStyle name="Normal 7 2 10" xfId="26882"/>
    <cellStyle name="Normal 7 2 11" xfId="26883"/>
    <cellStyle name="Normal 7 2 12" xfId="26884"/>
    <cellStyle name="Normal 7 2 13" xfId="26885"/>
    <cellStyle name="Normal 7 2 14" xfId="26886"/>
    <cellStyle name="Normal 7 2 15" xfId="26887"/>
    <cellStyle name="Normal 7 2 16" xfId="26888"/>
    <cellStyle name="Normal 7 2 17" xfId="26889"/>
    <cellStyle name="Normal 7 2 18" xfId="26890"/>
    <cellStyle name="Normal 7 2 19" xfId="26891"/>
    <cellStyle name="Normal 7 2 2" xfId="21"/>
    <cellStyle name="Normal 7 2 20" xfId="26892"/>
    <cellStyle name="Normal 7 2 21" xfId="26893"/>
    <cellStyle name="Normal 7 2 22" xfId="26894"/>
    <cellStyle name="Normal 7 2 23" xfId="26895"/>
    <cellStyle name="Normal 7 2 24" xfId="26896"/>
    <cellStyle name="Normal 7 2 25" xfId="26897"/>
    <cellStyle name="Normal 7 2 26" xfId="26898"/>
    <cellStyle name="Normal 7 2 27" xfId="26899"/>
    <cellStyle name="Normal 7 2 28" xfId="26900"/>
    <cellStyle name="Normal 7 2 29" xfId="26901"/>
    <cellStyle name="Normal 7 2 3" xfId="26902"/>
    <cellStyle name="Normal 7 2 30" xfId="26903"/>
    <cellStyle name="Normal 7 2 31" xfId="26904"/>
    <cellStyle name="Normal 7 2 32" xfId="26905"/>
    <cellStyle name="Normal 7 2 33" xfId="26906"/>
    <cellStyle name="Normal 7 2 34" xfId="26907"/>
    <cellStyle name="Normal 7 2 35" xfId="26908"/>
    <cellStyle name="Normal 7 2 36" xfId="26909"/>
    <cellStyle name="Normal 7 2 37" xfId="26910"/>
    <cellStyle name="Normal 7 2 38" xfId="26911"/>
    <cellStyle name="Normal 7 2 39" xfId="26912"/>
    <cellStyle name="Normal 7 2 4" xfId="26913"/>
    <cellStyle name="Normal 7 2 40" xfId="26914"/>
    <cellStyle name="Normal 7 2 41" xfId="26915"/>
    <cellStyle name="Normal 7 2 42" xfId="26916"/>
    <cellStyle name="Normal 7 2 43" xfId="26917"/>
    <cellStyle name="Normal 7 2 44" xfId="26918"/>
    <cellStyle name="Normal 7 2 45" xfId="26919"/>
    <cellStyle name="Normal 7 2 46" xfId="26920"/>
    <cellStyle name="Normal 7 2 47" xfId="26921"/>
    <cellStyle name="Normal 7 2 48" xfId="26922"/>
    <cellStyle name="Normal 7 2 49" xfId="26923"/>
    <cellStyle name="Normal 7 2 5" xfId="26924"/>
    <cellStyle name="Normal 7 2 50" xfId="26925"/>
    <cellStyle name="Normal 7 2 51" xfId="26926"/>
    <cellStyle name="Normal 7 2 52" xfId="26927"/>
    <cellStyle name="Normal 7 2 53" xfId="26928"/>
    <cellStyle name="Normal 7 2 54" xfId="26929"/>
    <cellStyle name="Normal 7 2 55" xfId="26930"/>
    <cellStyle name="Normal 7 2 56" xfId="26931"/>
    <cellStyle name="Normal 7 2 57" xfId="26932"/>
    <cellStyle name="Normal 7 2 58" xfId="26933"/>
    <cellStyle name="Normal 7 2 59" xfId="26934"/>
    <cellStyle name="Normal 7 2 6" xfId="26935"/>
    <cellStyle name="Normal 7 2 60" xfId="26936"/>
    <cellStyle name="Normal 7 2 61" xfId="26937"/>
    <cellStyle name="Normal 7 2 62" xfId="26938"/>
    <cellStyle name="Normal 7 2 63" xfId="26939"/>
    <cellStyle name="Normal 7 2 64" xfId="26940"/>
    <cellStyle name="Normal 7 2 65" xfId="26941"/>
    <cellStyle name="Normal 7 2 66" xfId="26942"/>
    <cellStyle name="Normal 7 2 67" xfId="26943"/>
    <cellStyle name="Normal 7 2 68" xfId="26944"/>
    <cellStyle name="Normal 7 2 69" xfId="26945"/>
    <cellStyle name="Normal 7 2 7" xfId="26946"/>
    <cellStyle name="Normal 7 2 70" xfId="26947"/>
    <cellStyle name="Normal 7 2 71" xfId="26948"/>
    <cellStyle name="Normal 7 2 72" xfId="26949"/>
    <cellStyle name="Normal 7 2 73" xfId="26950"/>
    <cellStyle name="Normal 7 2 74" xfId="26951"/>
    <cellStyle name="Normal 7 2 75" xfId="26952"/>
    <cellStyle name="Normal 7 2 76" xfId="26953"/>
    <cellStyle name="Normal 7 2 77" xfId="26954"/>
    <cellStyle name="Normal 7 2 78" xfId="26955"/>
    <cellStyle name="Normal 7 2 8" xfId="26956"/>
    <cellStyle name="Normal 7 2 9" xfId="26957"/>
    <cellStyle name="Normal 7 20" xfId="26958"/>
    <cellStyle name="Normal 7 21" xfId="26959"/>
    <cellStyle name="Normal 7 22" xfId="26960"/>
    <cellStyle name="Normal 7 23" xfId="26961"/>
    <cellStyle name="Normal 7 24" xfId="26962"/>
    <cellStyle name="Normal 7 25" xfId="26963"/>
    <cellStyle name="Normal 7 26" xfId="26964"/>
    <cellStyle name="Normal 7 27" xfId="26965"/>
    <cellStyle name="Normal 7 28" xfId="26966"/>
    <cellStyle name="Normal 7 29" xfId="26967"/>
    <cellStyle name="Normal 7 3" xfId="307"/>
    <cellStyle name="Normal 7 3 10" xfId="26968"/>
    <cellStyle name="Normal 7 3 11" xfId="26969"/>
    <cellStyle name="Normal 7 3 12" xfId="26970"/>
    <cellStyle name="Normal 7 3 13" xfId="26971"/>
    <cellStyle name="Normal 7 3 14" xfId="26972"/>
    <cellStyle name="Normal 7 3 15" xfId="26973"/>
    <cellStyle name="Normal 7 3 16" xfId="26974"/>
    <cellStyle name="Normal 7 3 17" xfId="26975"/>
    <cellStyle name="Normal 7 3 2" xfId="15731"/>
    <cellStyle name="Normal 7 3 3" xfId="26976"/>
    <cellStyle name="Normal 7 3 4" xfId="26977"/>
    <cellStyle name="Normal 7 3 5" xfId="26978"/>
    <cellStyle name="Normal 7 3 6" xfId="26979"/>
    <cellStyle name="Normal 7 3 7" xfId="26980"/>
    <cellStyle name="Normal 7 3 8" xfId="26981"/>
    <cellStyle name="Normal 7 3 9" xfId="26982"/>
    <cellStyle name="Normal 7 30" xfId="26983"/>
    <cellStyle name="Normal 7 31" xfId="26984"/>
    <cellStyle name="Normal 7 32" xfId="26985"/>
    <cellStyle name="Normal 7 33" xfId="26986"/>
    <cellStyle name="Normal 7 34" xfId="26987"/>
    <cellStyle name="Normal 7 35" xfId="26988"/>
    <cellStyle name="Normal 7 36" xfId="26989"/>
    <cellStyle name="Normal 7 37" xfId="26990"/>
    <cellStyle name="Normal 7 38" xfId="26991"/>
    <cellStyle name="Normal 7 39" xfId="26992"/>
    <cellStyle name="Normal 7 4" xfId="5287"/>
    <cellStyle name="Normal 7 4 10" xfId="26993"/>
    <cellStyle name="Normal 7 4 11" xfId="26994"/>
    <cellStyle name="Normal 7 4 12" xfId="26995"/>
    <cellStyle name="Normal 7 4 13" xfId="26996"/>
    <cellStyle name="Normal 7 4 14" xfId="26997"/>
    <cellStyle name="Normal 7 4 15" xfId="26998"/>
    <cellStyle name="Normal 7 4 16" xfId="26999"/>
    <cellStyle name="Normal 7 4 17" xfId="27000"/>
    <cellStyle name="Normal 7 4 2" xfId="15539"/>
    <cellStyle name="Normal 7 4 3" xfId="27001"/>
    <cellStyle name="Normal 7 4 4" xfId="27002"/>
    <cellStyle name="Normal 7 4 5" xfId="27003"/>
    <cellStyle name="Normal 7 4 6" xfId="27004"/>
    <cellStyle name="Normal 7 4 7" xfId="27005"/>
    <cellStyle name="Normal 7 4 8" xfId="27006"/>
    <cellStyle name="Normal 7 4 9" xfId="27007"/>
    <cellStyle name="Normal 7 40" xfId="27008"/>
    <cellStyle name="Normal 7 41" xfId="27009"/>
    <cellStyle name="Normal 7 42" xfId="27010"/>
    <cellStyle name="Normal 7 43" xfId="27011"/>
    <cellStyle name="Normal 7 44" xfId="27012"/>
    <cellStyle name="Normal 7 45" xfId="27013"/>
    <cellStyle name="Normal 7 46" xfId="27014"/>
    <cellStyle name="Normal 7 47" xfId="27015"/>
    <cellStyle name="Normal 7 48" xfId="27016"/>
    <cellStyle name="Normal 7 49" xfId="27017"/>
    <cellStyle name="Normal 7 5" xfId="15699"/>
    <cellStyle name="Normal 7 5 2" xfId="17220"/>
    <cellStyle name="Normal 7 50" xfId="27018"/>
    <cellStyle name="Normal 7 51" xfId="27019"/>
    <cellStyle name="Normal 7 52" xfId="27020"/>
    <cellStyle name="Normal 7 53" xfId="27021"/>
    <cellStyle name="Normal 7 54" xfId="27022"/>
    <cellStyle name="Normal 7 55" xfId="27023"/>
    <cellStyle name="Normal 7 56" xfId="27024"/>
    <cellStyle name="Normal 7 57" xfId="27025"/>
    <cellStyle name="Normal 7 58" xfId="27026"/>
    <cellStyle name="Normal 7 59" xfId="27027"/>
    <cellStyle name="Normal 7 6" xfId="27028"/>
    <cellStyle name="Normal 7 60" xfId="27029"/>
    <cellStyle name="Normal 7 61" xfId="27030"/>
    <cellStyle name="Normal 7 62" xfId="27031"/>
    <cellStyle name="Normal 7 63" xfId="27032"/>
    <cellStyle name="Normal 7 64" xfId="27033"/>
    <cellStyle name="Normal 7 65" xfId="27034"/>
    <cellStyle name="Normal 7 66" xfId="27035"/>
    <cellStyle name="Normal 7 67" xfId="27036"/>
    <cellStyle name="Normal 7 68" xfId="27037"/>
    <cellStyle name="Normal 7 69" xfId="27038"/>
    <cellStyle name="Normal 7 7" xfId="27039"/>
    <cellStyle name="Normal 7 70" xfId="27040"/>
    <cellStyle name="Normal 7 71" xfId="27041"/>
    <cellStyle name="Normal 7 72" xfId="27042"/>
    <cellStyle name="Normal 7 73" xfId="27043"/>
    <cellStyle name="Normal 7 74" xfId="27044"/>
    <cellStyle name="Normal 7 75" xfId="27045"/>
    <cellStyle name="Normal 7 76" xfId="27046"/>
    <cellStyle name="Normal 7 77" xfId="27047"/>
    <cellStyle name="Normal 7 78" xfId="27048"/>
    <cellStyle name="Normal 7 8" xfId="27049"/>
    <cellStyle name="Normal 7 9" xfId="27050"/>
    <cellStyle name="Normal 70" xfId="41901"/>
    <cellStyle name="Normal 71" xfId="41904"/>
    <cellStyle name="Normal 71 2" xfId="41922"/>
    <cellStyle name="Normal 72" xfId="41923"/>
    <cellStyle name="Normal 72 2" xfId="41982"/>
    <cellStyle name="Normal 72 2 2" xfId="42016"/>
    <cellStyle name="Normal 73" xfId="41941"/>
    <cellStyle name="Normal 74" xfId="41969"/>
    <cellStyle name="Normal 74 2" xfId="41993"/>
    <cellStyle name="Normal 75" xfId="41971"/>
    <cellStyle name="Normal 76" xfId="41996"/>
    <cellStyle name="Normal 77" xfId="42005"/>
    <cellStyle name="Normal 78" xfId="42006"/>
    <cellStyle name="Normal 8" xfId="206"/>
    <cellStyle name="Normal 8 10" xfId="27051"/>
    <cellStyle name="Normal 8 11" xfId="27052"/>
    <cellStyle name="Normal 8 12" xfId="27053"/>
    <cellStyle name="Normal 8 13" xfId="27054"/>
    <cellStyle name="Normal 8 14" xfId="27055"/>
    <cellStyle name="Normal 8 15" xfId="27056"/>
    <cellStyle name="Normal 8 16" xfId="27057"/>
    <cellStyle name="Normal 8 17" xfId="27058"/>
    <cellStyle name="Normal 8 18" xfId="27059"/>
    <cellStyle name="Normal 8 19" xfId="27060"/>
    <cellStyle name="Normal 8 2" xfId="1209"/>
    <cellStyle name="Normal 8 2 10" xfId="27061"/>
    <cellStyle name="Normal 8 2 11" xfId="27062"/>
    <cellStyle name="Normal 8 2 12" xfId="27063"/>
    <cellStyle name="Normal 8 2 13" xfId="27064"/>
    <cellStyle name="Normal 8 2 14" xfId="27065"/>
    <cellStyle name="Normal 8 2 15" xfId="27066"/>
    <cellStyle name="Normal 8 2 16" xfId="27067"/>
    <cellStyle name="Normal 8 2 17" xfId="27068"/>
    <cellStyle name="Normal 8 2 2" xfId="27069"/>
    <cellStyle name="Normal 8 2 3" xfId="27070"/>
    <cellStyle name="Normal 8 2 4" xfId="27071"/>
    <cellStyle name="Normal 8 2 5" xfId="27072"/>
    <cellStyle name="Normal 8 2 6" xfId="27073"/>
    <cellStyle name="Normal 8 2 7" xfId="27074"/>
    <cellStyle name="Normal 8 2 8" xfId="27075"/>
    <cellStyle name="Normal 8 2 9" xfId="27076"/>
    <cellStyle name="Normal 8 20" xfId="27077"/>
    <cellStyle name="Normal 8 21" xfId="27078"/>
    <cellStyle name="Normal 8 22" xfId="27079"/>
    <cellStyle name="Normal 8 23" xfId="27080"/>
    <cellStyle name="Normal 8 24" xfId="27081"/>
    <cellStyle name="Normal 8 25" xfId="27082"/>
    <cellStyle name="Normal 8 26" xfId="27083"/>
    <cellStyle name="Normal 8 27" xfId="27084"/>
    <cellStyle name="Normal 8 28" xfId="27085"/>
    <cellStyle name="Normal 8 29" xfId="27086"/>
    <cellStyle name="Normal 8 3" xfId="17209"/>
    <cellStyle name="Normal 8 3 10" xfId="27087"/>
    <cellStyle name="Normal 8 3 11" xfId="27088"/>
    <cellStyle name="Normal 8 3 12" xfId="27089"/>
    <cellStyle name="Normal 8 3 13" xfId="27090"/>
    <cellStyle name="Normal 8 3 14" xfId="27091"/>
    <cellStyle name="Normal 8 3 15" xfId="27092"/>
    <cellStyle name="Normal 8 3 16" xfId="27093"/>
    <cellStyle name="Normal 8 3 17" xfId="27094"/>
    <cellStyle name="Normal 8 3 2" xfId="27095"/>
    <cellStyle name="Normal 8 3 3" xfId="27096"/>
    <cellStyle name="Normal 8 3 4" xfId="27097"/>
    <cellStyle name="Normal 8 3 5" xfId="27098"/>
    <cellStyle name="Normal 8 3 6" xfId="27099"/>
    <cellStyle name="Normal 8 3 7" xfId="27100"/>
    <cellStyle name="Normal 8 3 8" xfId="27101"/>
    <cellStyle name="Normal 8 3 9" xfId="27102"/>
    <cellStyle name="Normal 8 30" xfId="27103"/>
    <cellStyle name="Normal 8 31" xfId="27104"/>
    <cellStyle name="Normal 8 32" xfId="27105"/>
    <cellStyle name="Normal 8 33" xfId="27106"/>
    <cellStyle name="Normal 8 34" xfId="27107"/>
    <cellStyle name="Normal 8 35" xfId="27108"/>
    <cellStyle name="Normal 8 36" xfId="27109"/>
    <cellStyle name="Normal 8 37" xfId="27110"/>
    <cellStyle name="Normal 8 38" xfId="27111"/>
    <cellStyle name="Normal 8 39" xfId="27112"/>
    <cellStyle name="Normal 8 4" xfId="17248"/>
    <cellStyle name="Normal 8 4 10" xfId="27113"/>
    <cellStyle name="Normal 8 4 11" xfId="27114"/>
    <cellStyle name="Normal 8 4 12" xfId="27115"/>
    <cellStyle name="Normal 8 4 13" xfId="27116"/>
    <cellStyle name="Normal 8 4 14" xfId="27117"/>
    <cellStyle name="Normal 8 4 15" xfId="27118"/>
    <cellStyle name="Normal 8 4 16" xfId="27119"/>
    <cellStyle name="Normal 8 4 17" xfId="27120"/>
    <cellStyle name="Normal 8 4 18" xfId="41867"/>
    <cellStyle name="Normal 8 4 19" xfId="41921"/>
    <cellStyle name="Normal 8 4 19 2" xfId="41958"/>
    <cellStyle name="Normal 8 4 2" xfId="27121"/>
    <cellStyle name="Normal 8 4 3" xfId="27122"/>
    <cellStyle name="Normal 8 4 4" xfId="27123"/>
    <cellStyle name="Normal 8 4 5" xfId="27124"/>
    <cellStyle name="Normal 8 4 6" xfId="27125"/>
    <cellStyle name="Normal 8 4 7" xfId="27126"/>
    <cellStyle name="Normal 8 4 8" xfId="27127"/>
    <cellStyle name="Normal 8 4 9" xfId="27128"/>
    <cellStyle name="Normal 8 40" xfId="27129"/>
    <cellStyle name="Normal 8 41" xfId="27130"/>
    <cellStyle name="Normal 8 42" xfId="27131"/>
    <cellStyle name="Normal 8 43" xfId="27132"/>
    <cellStyle name="Normal 8 44" xfId="27133"/>
    <cellStyle name="Normal 8 45" xfId="27134"/>
    <cellStyle name="Normal 8 46" xfId="27135"/>
    <cellStyle name="Normal 8 47" xfId="27136"/>
    <cellStyle name="Normal 8 48" xfId="27137"/>
    <cellStyle name="Normal 8 49" xfId="27138"/>
    <cellStyle name="Normal 8 5" xfId="27139"/>
    <cellStyle name="Normal 8 50" xfId="27140"/>
    <cellStyle name="Normal 8 51" xfId="27141"/>
    <cellStyle name="Normal 8 52" xfId="27142"/>
    <cellStyle name="Normal 8 53" xfId="27143"/>
    <cellStyle name="Normal 8 54" xfId="27144"/>
    <cellStyle name="Normal 8 55" xfId="27145"/>
    <cellStyle name="Normal 8 56" xfId="27146"/>
    <cellStyle name="Normal 8 57" xfId="27147"/>
    <cellStyle name="Normal 8 58" xfId="27148"/>
    <cellStyle name="Normal 8 59" xfId="27149"/>
    <cellStyle name="Normal 8 6" xfId="27150"/>
    <cellStyle name="Normal 8 60" xfId="27151"/>
    <cellStyle name="Normal 8 61" xfId="27152"/>
    <cellStyle name="Normal 8 62" xfId="27153"/>
    <cellStyle name="Normal 8 63" xfId="27154"/>
    <cellStyle name="Normal 8 64" xfId="27155"/>
    <cellStyle name="Normal 8 65" xfId="27156"/>
    <cellStyle name="Normal 8 66" xfId="27157"/>
    <cellStyle name="Normal 8 67" xfId="27158"/>
    <cellStyle name="Normal 8 68" xfId="27159"/>
    <cellStyle name="Normal 8 69" xfId="27160"/>
    <cellStyle name="Normal 8 7" xfId="27161"/>
    <cellStyle name="Normal 8 70" xfId="27162"/>
    <cellStyle name="Normal 8 71" xfId="27163"/>
    <cellStyle name="Normal 8 72" xfId="27164"/>
    <cellStyle name="Normal 8 73" xfId="27165"/>
    <cellStyle name="Normal 8 74" xfId="27166"/>
    <cellStyle name="Normal 8 75" xfId="27167"/>
    <cellStyle name="Normal 8 76" xfId="27168"/>
    <cellStyle name="Normal 8 77" xfId="27169"/>
    <cellStyle name="Normal 8 78" xfId="27170"/>
    <cellStyle name="Normal 8 8" xfId="27171"/>
    <cellStyle name="Normal 8 9" xfId="27172"/>
    <cellStyle name="Normal 9" xfId="243"/>
    <cellStyle name="Normal 9 10" xfId="319"/>
    <cellStyle name="Normal 9 10 10" xfId="27173"/>
    <cellStyle name="Normal 9 10 11" xfId="27174"/>
    <cellStyle name="Normal 9 10 12" xfId="27175"/>
    <cellStyle name="Normal 9 10 13" xfId="27176"/>
    <cellStyle name="Normal 9 10 14" xfId="27177"/>
    <cellStyle name="Normal 9 10 15" xfId="27178"/>
    <cellStyle name="Normal 9 10 16" xfId="27179"/>
    <cellStyle name="Normal 9 10 17" xfId="27180"/>
    <cellStyle name="Normal 9 10 2" xfId="27181"/>
    <cellStyle name="Normal 9 10 3" xfId="27182"/>
    <cellStyle name="Normal 9 10 4" xfId="27183"/>
    <cellStyle name="Normal 9 10 5" xfId="27184"/>
    <cellStyle name="Normal 9 10 6" xfId="27185"/>
    <cellStyle name="Normal 9 10 7" xfId="27186"/>
    <cellStyle name="Normal 9 10 8" xfId="27187"/>
    <cellStyle name="Normal 9 10 9" xfId="27188"/>
    <cellStyle name="Normal 9 100" xfId="27189"/>
    <cellStyle name="Normal 9 101" xfId="27190"/>
    <cellStyle name="Normal 9 102" xfId="27191"/>
    <cellStyle name="Normal 9 103" xfId="27192"/>
    <cellStyle name="Normal 9 104" xfId="27193"/>
    <cellStyle name="Normal 9 105" xfId="27194"/>
    <cellStyle name="Normal 9 106" xfId="27195"/>
    <cellStyle name="Normal 9 107" xfId="27196"/>
    <cellStyle name="Normal 9 108" xfId="27197"/>
    <cellStyle name="Normal 9 109" xfId="27198"/>
    <cellStyle name="Normal 9 11" xfId="1210"/>
    <cellStyle name="Normal 9 11 10" xfId="27199"/>
    <cellStyle name="Normal 9 11 11" xfId="27200"/>
    <cellStyle name="Normal 9 11 12" xfId="27201"/>
    <cellStyle name="Normal 9 11 13" xfId="27202"/>
    <cellStyle name="Normal 9 11 14" xfId="27203"/>
    <cellStyle name="Normal 9 11 15" xfId="27204"/>
    <cellStyle name="Normal 9 11 16" xfId="27205"/>
    <cellStyle name="Normal 9 11 17" xfId="27206"/>
    <cellStyle name="Normal 9 11 2" xfId="27207"/>
    <cellStyle name="Normal 9 11 3" xfId="27208"/>
    <cellStyle name="Normal 9 11 4" xfId="27209"/>
    <cellStyle name="Normal 9 11 5" xfId="27210"/>
    <cellStyle name="Normal 9 11 6" xfId="27211"/>
    <cellStyle name="Normal 9 11 7" xfId="27212"/>
    <cellStyle name="Normal 9 11 8" xfId="27213"/>
    <cellStyle name="Normal 9 11 9" xfId="27214"/>
    <cellStyle name="Normal 9 110" xfId="27215"/>
    <cellStyle name="Normal 9 111" xfId="27216"/>
    <cellStyle name="Normal 9 112" xfId="27217"/>
    <cellStyle name="Normal 9 113" xfId="27218"/>
    <cellStyle name="Normal 9 114" xfId="27219"/>
    <cellStyle name="Normal 9 115" xfId="27220"/>
    <cellStyle name="Normal 9 116" xfId="27221"/>
    <cellStyle name="Normal 9 117" xfId="27222"/>
    <cellStyle name="Normal 9 118" xfId="27223"/>
    <cellStyle name="Normal 9 119" xfId="27224"/>
    <cellStyle name="Normal 9 12" xfId="1211"/>
    <cellStyle name="Normal 9 12 10" xfId="27225"/>
    <cellStyle name="Normal 9 12 11" xfId="27226"/>
    <cellStyle name="Normal 9 12 12" xfId="27227"/>
    <cellStyle name="Normal 9 12 13" xfId="27228"/>
    <cellStyle name="Normal 9 12 14" xfId="27229"/>
    <cellStyle name="Normal 9 12 15" xfId="27230"/>
    <cellStyle name="Normal 9 12 16" xfId="27231"/>
    <cellStyle name="Normal 9 12 17" xfId="27232"/>
    <cellStyle name="Normal 9 12 2" xfId="27233"/>
    <cellStyle name="Normal 9 12 3" xfId="27234"/>
    <cellStyle name="Normal 9 12 4" xfId="27235"/>
    <cellStyle name="Normal 9 12 5" xfId="27236"/>
    <cellStyle name="Normal 9 12 6" xfId="27237"/>
    <cellStyle name="Normal 9 12 7" xfId="27238"/>
    <cellStyle name="Normal 9 12 8" xfId="27239"/>
    <cellStyle name="Normal 9 12 9" xfId="27240"/>
    <cellStyle name="Normal 9 120" xfId="27241"/>
    <cellStyle name="Normal 9 121" xfId="27242"/>
    <cellStyle name="Normal 9 122" xfId="27243"/>
    <cellStyle name="Normal 9 123" xfId="27244"/>
    <cellStyle name="Normal 9 124" xfId="27245"/>
    <cellStyle name="Normal 9 13" xfId="1212"/>
    <cellStyle name="Normal 9 13 10" xfId="27246"/>
    <cellStyle name="Normal 9 13 11" xfId="27247"/>
    <cellStyle name="Normal 9 13 12" xfId="27248"/>
    <cellStyle name="Normal 9 13 13" xfId="27249"/>
    <cellStyle name="Normal 9 13 14" xfId="27250"/>
    <cellStyle name="Normal 9 13 15" xfId="27251"/>
    <cellStyle name="Normal 9 13 16" xfId="27252"/>
    <cellStyle name="Normal 9 13 17" xfId="27253"/>
    <cellStyle name="Normal 9 13 2" xfId="27254"/>
    <cellStyle name="Normal 9 13 3" xfId="27255"/>
    <cellStyle name="Normal 9 13 4" xfId="27256"/>
    <cellStyle name="Normal 9 13 5" xfId="27257"/>
    <cellStyle name="Normal 9 13 6" xfId="27258"/>
    <cellStyle name="Normal 9 13 7" xfId="27259"/>
    <cellStyle name="Normal 9 13 8" xfId="27260"/>
    <cellStyle name="Normal 9 13 9" xfId="27261"/>
    <cellStyle name="Normal 9 14" xfId="1213"/>
    <cellStyle name="Normal 9 14 10" xfId="27262"/>
    <cellStyle name="Normal 9 14 11" xfId="27263"/>
    <cellStyle name="Normal 9 14 12" xfId="27264"/>
    <cellStyle name="Normal 9 14 13" xfId="27265"/>
    <cellStyle name="Normal 9 14 14" xfId="27266"/>
    <cellStyle name="Normal 9 14 15" xfId="27267"/>
    <cellStyle name="Normal 9 14 16" xfId="27268"/>
    <cellStyle name="Normal 9 14 17" xfId="27269"/>
    <cellStyle name="Normal 9 14 2" xfId="27270"/>
    <cellStyle name="Normal 9 14 3" xfId="27271"/>
    <cellStyle name="Normal 9 14 4" xfId="27272"/>
    <cellStyle name="Normal 9 14 5" xfId="27273"/>
    <cellStyle name="Normal 9 14 6" xfId="27274"/>
    <cellStyle name="Normal 9 14 7" xfId="27275"/>
    <cellStyle name="Normal 9 14 8" xfId="27276"/>
    <cellStyle name="Normal 9 14 9" xfId="27277"/>
    <cellStyle name="Normal 9 15" xfId="1214"/>
    <cellStyle name="Normal 9 15 10" xfId="27278"/>
    <cellStyle name="Normal 9 15 11" xfId="27279"/>
    <cellStyle name="Normal 9 15 12" xfId="27280"/>
    <cellStyle name="Normal 9 15 13" xfId="27281"/>
    <cellStyle name="Normal 9 15 14" xfId="27282"/>
    <cellStyle name="Normal 9 15 15" xfId="27283"/>
    <cellStyle name="Normal 9 15 16" xfId="27284"/>
    <cellStyle name="Normal 9 15 17" xfId="27285"/>
    <cellStyle name="Normal 9 15 2" xfId="27286"/>
    <cellStyle name="Normal 9 15 3" xfId="27287"/>
    <cellStyle name="Normal 9 15 4" xfId="27288"/>
    <cellStyle name="Normal 9 15 5" xfId="27289"/>
    <cellStyle name="Normal 9 15 6" xfId="27290"/>
    <cellStyle name="Normal 9 15 7" xfId="27291"/>
    <cellStyle name="Normal 9 15 8" xfId="27292"/>
    <cellStyle name="Normal 9 15 9" xfId="27293"/>
    <cellStyle name="Normal 9 16" xfId="1215"/>
    <cellStyle name="Normal 9 16 10" xfId="27294"/>
    <cellStyle name="Normal 9 16 11" xfId="27295"/>
    <cellStyle name="Normal 9 16 12" xfId="27296"/>
    <cellStyle name="Normal 9 16 13" xfId="27297"/>
    <cellStyle name="Normal 9 16 14" xfId="27298"/>
    <cellStyle name="Normal 9 16 15" xfId="27299"/>
    <cellStyle name="Normal 9 16 16" xfId="27300"/>
    <cellStyle name="Normal 9 16 17" xfId="27301"/>
    <cellStyle name="Normal 9 16 2" xfId="27302"/>
    <cellStyle name="Normal 9 16 3" xfId="27303"/>
    <cellStyle name="Normal 9 16 4" xfId="27304"/>
    <cellStyle name="Normal 9 16 5" xfId="27305"/>
    <cellStyle name="Normal 9 16 6" xfId="27306"/>
    <cellStyle name="Normal 9 16 7" xfId="27307"/>
    <cellStyle name="Normal 9 16 8" xfId="27308"/>
    <cellStyle name="Normal 9 16 9" xfId="27309"/>
    <cellStyle name="Normal 9 17" xfId="1216"/>
    <cellStyle name="Normal 9 17 10" xfId="27310"/>
    <cellStyle name="Normal 9 17 11" xfId="27311"/>
    <cellStyle name="Normal 9 17 12" xfId="27312"/>
    <cellStyle name="Normal 9 17 13" xfId="27313"/>
    <cellStyle name="Normal 9 17 14" xfId="27314"/>
    <cellStyle name="Normal 9 17 15" xfId="27315"/>
    <cellStyle name="Normal 9 17 16" xfId="27316"/>
    <cellStyle name="Normal 9 17 17" xfId="27317"/>
    <cellStyle name="Normal 9 17 2" xfId="27318"/>
    <cellStyle name="Normal 9 17 3" xfId="27319"/>
    <cellStyle name="Normal 9 17 4" xfId="27320"/>
    <cellStyle name="Normal 9 17 5" xfId="27321"/>
    <cellStyle name="Normal 9 17 6" xfId="27322"/>
    <cellStyle name="Normal 9 17 7" xfId="27323"/>
    <cellStyle name="Normal 9 17 8" xfId="27324"/>
    <cellStyle name="Normal 9 17 9" xfId="27325"/>
    <cellStyle name="Normal 9 18" xfId="1217"/>
    <cellStyle name="Normal 9 18 10" xfId="27326"/>
    <cellStyle name="Normal 9 18 11" xfId="27327"/>
    <cellStyle name="Normal 9 18 12" xfId="27328"/>
    <cellStyle name="Normal 9 18 13" xfId="27329"/>
    <cellStyle name="Normal 9 18 14" xfId="27330"/>
    <cellStyle name="Normal 9 18 15" xfId="27331"/>
    <cellStyle name="Normal 9 18 16" xfId="27332"/>
    <cellStyle name="Normal 9 18 17" xfId="27333"/>
    <cellStyle name="Normal 9 18 2" xfId="27334"/>
    <cellStyle name="Normal 9 18 3" xfId="27335"/>
    <cellStyle name="Normal 9 18 4" xfId="27336"/>
    <cellStyle name="Normal 9 18 5" xfId="27337"/>
    <cellStyle name="Normal 9 18 6" xfId="27338"/>
    <cellStyle name="Normal 9 18 7" xfId="27339"/>
    <cellStyle name="Normal 9 18 8" xfId="27340"/>
    <cellStyle name="Normal 9 18 9" xfId="27341"/>
    <cellStyle name="Normal 9 19" xfId="1218"/>
    <cellStyle name="Normal 9 19 10" xfId="27342"/>
    <cellStyle name="Normal 9 19 11" xfId="27343"/>
    <cellStyle name="Normal 9 19 12" xfId="27344"/>
    <cellStyle name="Normal 9 19 13" xfId="27345"/>
    <cellStyle name="Normal 9 19 14" xfId="27346"/>
    <cellStyle name="Normal 9 19 15" xfId="27347"/>
    <cellStyle name="Normal 9 19 16" xfId="27348"/>
    <cellStyle name="Normal 9 19 17" xfId="27349"/>
    <cellStyle name="Normal 9 19 2" xfId="27350"/>
    <cellStyle name="Normal 9 19 3" xfId="27351"/>
    <cellStyle name="Normal 9 19 4" xfId="27352"/>
    <cellStyle name="Normal 9 19 5" xfId="27353"/>
    <cellStyle name="Normal 9 19 6" xfId="27354"/>
    <cellStyle name="Normal 9 19 7" xfId="27355"/>
    <cellStyle name="Normal 9 19 8" xfId="27356"/>
    <cellStyle name="Normal 9 19 9" xfId="27357"/>
    <cellStyle name="Normal 9 2" xfId="244"/>
    <cellStyle name="Normal 9 2 2" xfId="1219"/>
    <cellStyle name="Normal 9 2 2 10" xfId="27358"/>
    <cellStyle name="Normal 9 2 2 11" xfId="27359"/>
    <cellStyle name="Normal 9 2 2 12" xfId="27360"/>
    <cellStyle name="Normal 9 2 2 13" xfId="27361"/>
    <cellStyle name="Normal 9 2 2 14" xfId="27362"/>
    <cellStyle name="Normal 9 2 2 15" xfId="27363"/>
    <cellStyle name="Normal 9 2 2 16" xfId="27364"/>
    <cellStyle name="Normal 9 2 2 17" xfId="27365"/>
    <cellStyle name="Normal 9 2 2 2" xfId="27366"/>
    <cellStyle name="Normal 9 2 2 3" xfId="27367"/>
    <cellStyle name="Normal 9 2 2 4" xfId="27368"/>
    <cellStyle name="Normal 9 2 2 5" xfId="27369"/>
    <cellStyle name="Normal 9 2 2 6" xfId="27370"/>
    <cellStyle name="Normal 9 2 2 7" xfId="27371"/>
    <cellStyle name="Normal 9 2 2 8" xfId="27372"/>
    <cellStyle name="Normal 9 2 2 9" xfId="27373"/>
    <cellStyle name="Normal 9 20" xfId="1220"/>
    <cellStyle name="Normal 9 20 10" xfId="27374"/>
    <cellStyle name="Normal 9 20 11" xfId="27375"/>
    <cellStyle name="Normal 9 20 12" xfId="27376"/>
    <cellStyle name="Normal 9 20 13" xfId="27377"/>
    <cellStyle name="Normal 9 20 14" xfId="27378"/>
    <cellStyle name="Normal 9 20 15" xfId="27379"/>
    <cellStyle name="Normal 9 20 16" xfId="27380"/>
    <cellStyle name="Normal 9 20 17" xfId="27381"/>
    <cellStyle name="Normal 9 20 2" xfId="27382"/>
    <cellStyle name="Normal 9 20 3" xfId="27383"/>
    <cellStyle name="Normal 9 20 4" xfId="27384"/>
    <cellStyle name="Normal 9 20 5" xfId="27385"/>
    <cellStyle name="Normal 9 20 6" xfId="27386"/>
    <cellStyle name="Normal 9 20 7" xfId="27387"/>
    <cellStyle name="Normal 9 20 8" xfId="27388"/>
    <cellStyle name="Normal 9 20 9" xfId="27389"/>
    <cellStyle name="Normal 9 21" xfId="1221"/>
    <cellStyle name="Normal 9 21 10" xfId="27390"/>
    <cellStyle name="Normal 9 21 11" xfId="27391"/>
    <cellStyle name="Normal 9 21 12" xfId="27392"/>
    <cellStyle name="Normal 9 21 13" xfId="27393"/>
    <cellStyle name="Normal 9 21 14" xfId="27394"/>
    <cellStyle name="Normal 9 21 15" xfId="27395"/>
    <cellStyle name="Normal 9 21 16" xfId="27396"/>
    <cellStyle name="Normal 9 21 17" xfId="27397"/>
    <cellStyle name="Normal 9 21 2" xfId="27398"/>
    <cellStyle name="Normal 9 21 3" xfId="27399"/>
    <cellStyle name="Normal 9 21 4" xfId="27400"/>
    <cellStyle name="Normal 9 21 5" xfId="27401"/>
    <cellStyle name="Normal 9 21 6" xfId="27402"/>
    <cellStyle name="Normal 9 21 7" xfId="27403"/>
    <cellStyle name="Normal 9 21 8" xfId="27404"/>
    <cellStyle name="Normal 9 21 9" xfId="27405"/>
    <cellStyle name="Normal 9 22" xfId="1222"/>
    <cellStyle name="Normal 9 22 10" xfId="27406"/>
    <cellStyle name="Normal 9 22 11" xfId="27407"/>
    <cellStyle name="Normal 9 22 12" xfId="27408"/>
    <cellStyle name="Normal 9 22 13" xfId="27409"/>
    <cellStyle name="Normal 9 22 14" xfId="27410"/>
    <cellStyle name="Normal 9 22 15" xfId="27411"/>
    <cellStyle name="Normal 9 22 16" xfId="27412"/>
    <cellStyle name="Normal 9 22 17" xfId="27413"/>
    <cellStyle name="Normal 9 22 2" xfId="27414"/>
    <cellStyle name="Normal 9 22 3" xfId="27415"/>
    <cellStyle name="Normal 9 22 4" xfId="27416"/>
    <cellStyle name="Normal 9 22 5" xfId="27417"/>
    <cellStyle name="Normal 9 22 6" xfId="27418"/>
    <cellStyle name="Normal 9 22 7" xfId="27419"/>
    <cellStyle name="Normal 9 22 8" xfId="27420"/>
    <cellStyle name="Normal 9 22 9" xfId="27421"/>
    <cellStyle name="Normal 9 23" xfId="1223"/>
    <cellStyle name="Normal 9 23 10" xfId="27422"/>
    <cellStyle name="Normal 9 23 11" xfId="27423"/>
    <cellStyle name="Normal 9 23 12" xfId="27424"/>
    <cellStyle name="Normal 9 23 13" xfId="27425"/>
    <cellStyle name="Normal 9 23 14" xfId="27426"/>
    <cellStyle name="Normal 9 23 15" xfId="27427"/>
    <cellStyle name="Normal 9 23 16" xfId="27428"/>
    <cellStyle name="Normal 9 23 17" xfId="27429"/>
    <cellStyle name="Normal 9 23 2" xfId="27430"/>
    <cellStyle name="Normal 9 23 3" xfId="27431"/>
    <cellStyle name="Normal 9 23 4" xfId="27432"/>
    <cellStyle name="Normal 9 23 5" xfId="27433"/>
    <cellStyle name="Normal 9 23 6" xfId="27434"/>
    <cellStyle name="Normal 9 23 7" xfId="27435"/>
    <cellStyle name="Normal 9 23 8" xfId="27436"/>
    <cellStyle name="Normal 9 23 9" xfId="27437"/>
    <cellStyle name="Normal 9 24" xfId="1224"/>
    <cellStyle name="Normal 9 24 10" xfId="27438"/>
    <cellStyle name="Normal 9 24 11" xfId="27439"/>
    <cellStyle name="Normal 9 24 12" xfId="27440"/>
    <cellStyle name="Normal 9 24 13" xfId="27441"/>
    <cellStyle name="Normal 9 24 14" xfId="27442"/>
    <cellStyle name="Normal 9 24 15" xfId="27443"/>
    <cellStyle name="Normal 9 24 16" xfId="27444"/>
    <cellStyle name="Normal 9 24 17" xfId="27445"/>
    <cellStyle name="Normal 9 24 2" xfId="27446"/>
    <cellStyle name="Normal 9 24 3" xfId="27447"/>
    <cellStyle name="Normal 9 24 4" xfId="27448"/>
    <cellStyle name="Normal 9 24 5" xfId="27449"/>
    <cellStyle name="Normal 9 24 6" xfId="27450"/>
    <cellStyle name="Normal 9 24 7" xfId="27451"/>
    <cellStyle name="Normal 9 24 8" xfId="27452"/>
    <cellStyle name="Normal 9 24 9" xfId="27453"/>
    <cellStyle name="Normal 9 25" xfId="1225"/>
    <cellStyle name="Normal 9 25 10" xfId="27454"/>
    <cellStyle name="Normal 9 25 11" xfId="27455"/>
    <cellStyle name="Normal 9 25 12" xfId="27456"/>
    <cellStyle name="Normal 9 25 13" xfId="27457"/>
    <cellStyle name="Normal 9 25 14" xfId="27458"/>
    <cellStyle name="Normal 9 25 15" xfId="27459"/>
    <cellStyle name="Normal 9 25 16" xfId="27460"/>
    <cellStyle name="Normal 9 25 17" xfId="27461"/>
    <cellStyle name="Normal 9 25 2" xfId="27462"/>
    <cellStyle name="Normal 9 25 3" xfId="27463"/>
    <cellStyle name="Normal 9 25 4" xfId="27464"/>
    <cellStyle name="Normal 9 25 5" xfId="27465"/>
    <cellStyle name="Normal 9 25 6" xfId="27466"/>
    <cellStyle name="Normal 9 25 7" xfId="27467"/>
    <cellStyle name="Normal 9 25 8" xfId="27468"/>
    <cellStyle name="Normal 9 25 9" xfId="27469"/>
    <cellStyle name="Normal 9 26" xfId="1226"/>
    <cellStyle name="Normal 9 26 10" xfId="27470"/>
    <cellStyle name="Normal 9 26 11" xfId="27471"/>
    <cellStyle name="Normal 9 26 12" xfId="27472"/>
    <cellStyle name="Normal 9 26 13" xfId="27473"/>
    <cellStyle name="Normal 9 26 14" xfId="27474"/>
    <cellStyle name="Normal 9 26 15" xfId="27475"/>
    <cellStyle name="Normal 9 26 16" xfId="27476"/>
    <cellStyle name="Normal 9 26 17" xfId="27477"/>
    <cellStyle name="Normal 9 26 2" xfId="27478"/>
    <cellStyle name="Normal 9 26 3" xfId="27479"/>
    <cellStyle name="Normal 9 26 4" xfId="27480"/>
    <cellStyle name="Normal 9 26 5" xfId="27481"/>
    <cellStyle name="Normal 9 26 6" xfId="27482"/>
    <cellStyle name="Normal 9 26 7" xfId="27483"/>
    <cellStyle name="Normal 9 26 8" xfId="27484"/>
    <cellStyle name="Normal 9 26 9" xfId="27485"/>
    <cellStyle name="Normal 9 27" xfId="1227"/>
    <cellStyle name="Normal 9 27 10" xfId="27486"/>
    <cellStyle name="Normal 9 27 11" xfId="27487"/>
    <cellStyle name="Normal 9 27 12" xfId="27488"/>
    <cellStyle name="Normal 9 27 13" xfId="27489"/>
    <cellStyle name="Normal 9 27 14" xfId="27490"/>
    <cellStyle name="Normal 9 27 15" xfId="27491"/>
    <cellStyle name="Normal 9 27 16" xfId="27492"/>
    <cellStyle name="Normal 9 27 17" xfId="27493"/>
    <cellStyle name="Normal 9 27 2" xfId="27494"/>
    <cellStyle name="Normal 9 27 3" xfId="27495"/>
    <cellStyle name="Normal 9 27 4" xfId="27496"/>
    <cellStyle name="Normal 9 27 5" xfId="27497"/>
    <cellStyle name="Normal 9 27 6" xfId="27498"/>
    <cellStyle name="Normal 9 27 7" xfId="27499"/>
    <cellStyle name="Normal 9 27 8" xfId="27500"/>
    <cellStyle name="Normal 9 27 9" xfId="27501"/>
    <cellStyle name="Normal 9 28" xfId="1228"/>
    <cellStyle name="Normal 9 28 10" xfId="27502"/>
    <cellStyle name="Normal 9 28 11" xfId="27503"/>
    <cellStyle name="Normal 9 28 12" xfId="27504"/>
    <cellStyle name="Normal 9 28 13" xfId="27505"/>
    <cellStyle name="Normal 9 28 14" xfId="27506"/>
    <cellStyle name="Normal 9 28 15" xfId="27507"/>
    <cellStyle name="Normal 9 28 16" xfId="27508"/>
    <cellStyle name="Normal 9 28 17" xfId="27509"/>
    <cellStyle name="Normal 9 28 2" xfId="27510"/>
    <cellStyle name="Normal 9 28 3" xfId="27511"/>
    <cellStyle name="Normal 9 28 4" xfId="27512"/>
    <cellStyle name="Normal 9 28 5" xfId="27513"/>
    <cellStyle name="Normal 9 28 6" xfId="27514"/>
    <cellStyle name="Normal 9 28 7" xfId="27515"/>
    <cellStyle name="Normal 9 28 8" xfId="27516"/>
    <cellStyle name="Normal 9 28 9" xfId="27517"/>
    <cellStyle name="Normal 9 29" xfId="1229"/>
    <cellStyle name="Normal 9 29 10" xfId="27518"/>
    <cellStyle name="Normal 9 29 11" xfId="27519"/>
    <cellStyle name="Normal 9 29 12" xfId="27520"/>
    <cellStyle name="Normal 9 29 13" xfId="27521"/>
    <cellStyle name="Normal 9 29 14" xfId="27522"/>
    <cellStyle name="Normal 9 29 15" xfId="27523"/>
    <cellStyle name="Normal 9 29 16" xfId="27524"/>
    <cellStyle name="Normal 9 29 17" xfId="27525"/>
    <cellStyle name="Normal 9 29 2" xfId="27526"/>
    <cellStyle name="Normal 9 29 3" xfId="27527"/>
    <cellStyle name="Normal 9 29 4" xfId="27528"/>
    <cellStyle name="Normal 9 29 5" xfId="27529"/>
    <cellStyle name="Normal 9 29 6" xfId="27530"/>
    <cellStyle name="Normal 9 29 7" xfId="27531"/>
    <cellStyle name="Normal 9 29 8" xfId="27532"/>
    <cellStyle name="Normal 9 29 9" xfId="27533"/>
    <cellStyle name="Normal 9 3" xfId="1230"/>
    <cellStyle name="Normal 9 3 10" xfId="27534"/>
    <cellStyle name="Normal 9 3 11" xfId="27535"/>
    <cellStyle name="Normal 9 3 12" xfId="27536"/>
    <cellStyle name="Normal 9 3 13" xfId="27537"/>
    <cellStyle name="Normal 9 3 14" xfId="27538"/>
    <cellStyle name="Normal 9 3 15" xfId="27539"/>
    <cellStyle name="Normal 9 3 16" xfId="27540"/>
    <cellStyle name="Normal 9 3 17" xfId="27541"/>
    <cellStyle name="Normal 9 3 18" xfId="27542"/>
    <cellStyle name="Normal 9 3 19" xfId="27543"/>
    <cellStyle name="Normal 9 3 2" xfId="27544"/>
    <cellStyle name="Normal 9 3 20" xfId="27545"/>
    <cellStyle name="Normal 9 3 21" xfId="27546"/>
    <cellStyle name="Normal 9 3 22" xfId="27547"/>
    <cellStyle name="Normal 9 3 23" xfId="27548"/>
    <cellStyle name="Normal 9 3 24" xfId="27549"/>
    <cellStyle name="Normal 9 3 25" xfId="27550"/>
    <cellStyle name="Normal 9 3 26" xfId="27551"/>
    <cellStyle name="Normal 9 3 27" xfId="27552"/>
    <cellStyle name="Normal 9 3 28" xfId="27553"/>
    <cellStyle name="Normal 9 3 29" xfId="27554"/>
    <cellStyle name="Normal 9 3 3" xfId="27555"/>
    <cellStyle name="Normal 9 3 30" xfId="27556"/>
    <cellStyle name="Normal 9 3 31" xfId="27557"/>
    <cellStyle name="Normal 9 3 32" xfId="27558"/>
    <cellStyle name="Normal 9 3 33" xfId="27559"/>
    <cellStyle name="Normal 9 3 34" xfId="27560"/>
    <cellStyle name="Normal 9 3 35" xfId="27561"/>
    <cellStyle name="Normal 9 3 36" xfId="27562"/>
    <cellStyle name="Normal 9 3 37" xfId="27563"/>
    <cellStyle name="Normal 9 3 38" xfId="27564"/>
    <cellStyle name="Normal 9 3 39" xfId="27565"/>
    <cellStyle name="Normal 9 3 4" xfId="27566"/>
    <cellStyle name="Normal 9 3 40" xfId="27567"/>
    <cellStyle name="Normal 9 3 41" xfId="27568"/>
    <cellStyle name="Normal 9 3 42" xfId="27569"/>
    <cellStyle name="Normal 9 3 43" xfId="27570"/>
    <cellStyle name="Normal 9 3 44" xfId="27571"/>
    <cellStyle name="Normal 9 3 45" xfId="27572"/>
    <cellStyle name="Normal 9 3 46" xfId="27573"/>
    <cellStyle name="Normal 9 3 47" xfId="27574"/>
    <cellStyle name="Normal 9 3 48" xfId="27575"/>
    <cellStyle name="Normal 9 3 49" xfId="27576"/>
    <cellStyle name="Normal 9 3 5" xfId="27577"/>
    <cellStyle name="Normal 9 3 50" xfId="27578"/>
    <cellStyle name="Normal 9 3 51" xfId="27579"/>
    <cellStyle name="Normal 9 3 52" xfId="27580"/>
    <cellStyle name="Normal 9 3 53" xfId="27581"/>
    <cellStyle name="Normal 9 3 54" xfId="27582"/>
    <cellStyle name="Normal 9 3 55" xfId="27583"/>
    <cellStyle name="Normal 9 3 56" xfId="27584"/>
    <cellStyle name="Normal 9 3 57" xfId="27585"/>
    <cellStyle name="Normal 9 3 58" xfId="27586"/>
    <cellStyle name="Normal 9 3 59" xfId="27587"/>
    <cellStyle name="Normal 9 3 6" xfId="27588"/>
    <cellStyle name="Normal 9 3 60" xfId="27589"/>
    <cellStyle name="Normal 9 3 61" xfId="27590"/>
    <cellStyle name="Normal 9 3 62" xfId="27591"/>
    <cellStyle name="Normal 9 3 63" xfId="27592"/>
    <cellStyle name="Normal 9 3 64" xfId="27593"/>
    <cellStyle name="Normal 9 3 65" xfId="27594"/>
    <cellStyle name="Normal 9 3 66" xfId="27595"/>
    <cellStyle name="Normal 9 3 67" xfId="27596"/>
    <cellStyle name="Normal 9 3 68" xfId="27597"/>
    <cellStyle name="Normal 9 3 69" xfId="27598"/>
    <cellStyle name="Normal 9 3 7" xfId="27599"/>
    <cellStyle name="Normal 9 3 70" xfId="27600"/>
    <cellStyle name="Normal 9 3 71" xfId="27601"/>
    <cellStyle name="Normal 9 3 72" xfId="27602"/>
    <cellStyle name="Normal 9 3 73" xfId="27603"/>
    <cellStyle name="Normal 9 3 74" xfId="27604"/>
    <cellStyle name="Normal 9 3 75" xfId="27605"/>
    <cellStyle name="Normal 9 3 76" xfId="27606"/>
    <cellStyle name="Normal 9 3 77" xfId="27607"/>
    <cellStyle name="Normal 9 3 78" xfId="27608"/>
    <cellStyle name="Normal 9 3 8" xfId="27609"/>
    <cellStyle name="Normal 9 3 9" xfId="27610"/>
    <cellStyle name="Normal 9 30" xfId="1231"/>
    <cellStyle name="Normal 9 30 10" xfId="27611"/>
    <cellStyle name="Normal 9 30 11" xfId="27612"/>
    <cellStyle name="Normal 9 30 12" xfId="27613"/>
    <cellStyle name="Normal 9 30 13" xfId="27614"/>
    <cellStyle name="Normal 9 30 14" xfId="27615"/>
    <cellStyle name="Normal 9 30 15" xfId="27616"/>
    <cellStyle name="Normal 9 30 16" xfId="27617"/>
    <cellStyle name="Normal 9 30 17" xfId="27618"/>
    <cellStyle name="Normal 9 30 2" xfId="27619"/>
    <cellStyle name="Normal 9 30 3" xfId="27620"/>
    <cellStyle name="Normal 9 30 4" xfId="27621"/>
    <cellStyle name="Normal 9 30 5" xfId="27622"/>
    <cellStyle name="Normal 9 30 6" xfId="27623"/>
    <cellStyle name="Normal 9 30 7" xfId="27624"/>
    <cellStyle name="Normal 9 30 8" xfId="27625"/>
    <cellStyle name="Normal 9 30 9" xfId="27626"/>
    <cellStyle name="Normal 9 31" xfId="1232"/>
    <cellStyle name="Normal 9 31 10" xfId="27627"/>
    <cellStyle name="Normal 9 31 11" xfId="27628"/>
    <cellStyle name="Normal 9 31 12" xfId="27629"/>
    <cellStyle name="Normal 9 31 13" xfId="27630"/>
    <cellStyle name="Normal 9 31 14" xfId="27631"/>
    <cellStyle name="Normal 9 31 15" xfId="27632"/>
    <cellStyle name="Normal 9 31 16" xfId="27633"/>
    <cellStyle name="Normal 9 31 17" xfId="27634"/>
    <cellStyle name="Normal 9 31 2" xfId="27635"/>
    <cellStyle name="Normal 9 31 3" xfId="27636"/>
    <cellStyle name="Normal 9 31 4" xfId="27637"/>
    <cellStyle name="Normal 9 31 5" xfId="27638"/>
    <cellStyle name="Normal 9 31 6" xfId="27639"/>
    <cellStyle name="Normal 9 31 7" xfId="27640"/>
    <cellStyle name="Normal 9 31 8" xfId="27641"/>
    <cellStyle name="Normal 9 31 9" xfId="27642"/>
    <cellStyle name="Normal 9 32" xfId="1233"/>
    <cellStyle name="Normal 9 32 10" xfId="27643"/>
    <cellStyle name="Normal 9 32 11" xfId="27644"/>
    <cellStyle name="Normal 9 32 12" xfId="27645"/>
    <cellStyle name="Normal 9 32 13" xfId="27646"/>
    <cellStyle name="Normal 9 32 14" xfId="27647"/>
    <cellStyle name="Normal 9 32 15" xfId="27648"/>
    <cellStyle name="Normal 9 32 16" xfId="27649"/>
    <cellStyle name="Normal 9 32 17" xfId="27650"/>
    <cellStyle name="Normal 9 32 2" xfId="27651"/>
    <cellStyle name="Normal 9 32 3" xfId="27652"/>
    <cellStyle name="Normal 9 32 4" xfId="27653"/>
    <cellStyle name="Normal 9 32 5" xfId="27654"/>
    <cellStyle name="Normal 9 32 6" xfId="27655"/>
    <cellStyle name="Normal 9 32 7" xfId="27656"/>
    <cellStyle name="Normal 9 32 8" xfId="27657"/>
    <cellStyle name="Normal 9 32 9" xfId="27658"/>
    <cellStyle name="Normal 9 33" xfId="1234"/>
    <cellStyle name="Normal 9 33 10" xfId="27659"/>
    <cellStyle name="Normal 9 33 11" xfId="27660"/>
    <cellStyle name="Normal 9 33 12" xfId="27661"/>
    <cellStyle name="Normal 9 33 13" xfId="27662"/>
    <cellStyle name="Normal 9 33 14" xfId="27663"/>
    <cellStyle name="Normal 9 33 15" xfId="27664"/>
    <cellStyle name="Normal 9 33 16" xfId="27665"/>
    <cellStyle name="Normal 9 33 17" xfId="27666"/>
    <cellStyle name="Normal 9 33 2" xfId="27667"/>
    <cellStyle name="Normal 9 33 3" xfId="27668"/>
    <cellStyle name="Normal 9 33 4" xfId="27669"/>
    <cellStyle name="Normal 9 33 5" xfId="27670"/>
    <cellStyle name="Normal 9 33 6" xfId="27671"/>
    <cellStyle name="Normal 9 33 7" xfId="27672"/>
    <cellStyle name="Normal 9 33 8" xfId="27673"/>
    <cellStyle name="Normal 9 33 9" xfId="27674"/>
    <cellStyle name="Normal 9 34" xfId="1235"/>
    <cellStyle name="Normal 9 34 10" xfId="27675"/>
    <cellStyle name="Normal 9 34 11" xfId="27676"/>
    <cellStyle name="Normal 9 34 12" xfId="27677"/>
    <cellStyle name="Normal 9 34 13" xfId="27678"/>
    <cellStyle name="Normal 9 34 14" xfId="27679"/>
    <cellStyle name="Normal 9 34 15" xfId="27680"/>
    <cellStyle name="Normal 9 34 16" xfId="27681"/>
    <cellStyle name="Normal 9 34 17" xfId="27682"/>
    <cellStyle name="Normal 9 34 2" xfId="27683"/>
    <cellStyle name="Normal 9 34 3" xfId="27684"/>
    <cellStyle name="Normal 9 34 4" xfId="27685"/>
    <cellStyle name="Normal 9 34 5" xfId="27686"/>
    <cellStyle name="Normal 9 34 6" xfId="27687"/>
    <cellStyle name="Normal 9 34 7" xfId="27688"/>
    <cellStyle name="Normal 9 34 8" xfId="27689"/>
    <cellStyle name="Normal 9 34 9" xfId="27690"/>
    <cellStyle name="Normal 9 35" xfId="1236"/>
    <cellStyle name="Normal 9 35 10" xfId="27691"/>
    <cellStyle name="Normal 9 35 11" xfId="27692"/>
    <cellStyle name="Normal 9 35 12" xfId="27693"/>
    <cellStyle name="Normal 9 35 13" xfId="27694"/>
    <cellStyle name="Normal 9 35 14" xfId="27695"/>
    <cellStyle name="Normal 9 35 15" xfId="27696"/>
    <cellStyle name="Normal 9 35 16" xfId="27697"/>
    <cellStyle name="Normal 9 35 17" xfId="27698"/>
    <cellStyle name="Normal 9 35 2" xfId="27699"/>
    <cellStyle name="Normal 9 35 3" xfId="27700"/>
    <cellStyle name="Normal 9 35 4" xfId="27701"/>
    <cellStyle name="Normal 9 35 5" xfId="27702"/>
    <cellStyle name="Normal 9 35 6" xfId="27703"/>
    <cellStyle name="Normal 9 35 7" xfId="27704"/>
    <cellStyle name="Normal 9 35 8" xfId="27705"/>
    <cellStyle name="Normal 9 35 9" xfId="27706"/>
    <cellStyle name="Normal 9 36" xfId="1237"/>
    <cellStyle name="Normal 9 36 10" xfId="27707"/>
    <cellStyle name="Normal 9 36 11" xfId="27708"/>
    <cellStyle name="Normal 9 36 12" xfId="27709"/>
    <cellStyle name="Normal 9 36 13" xfId="27710"/>
    <cellStyle name="Normal 9 36 14" xfId="27711"/>
    <cellStyle name="Normal 9 36 15" xfId="27712"/>
    <cellStyle name="Normal 9 36 16" xfId="27713"/>
    <cellStyle name="Normal 9 36 17" xfId="27714"/>
    <cellStyle name="Normal 9 36 2" xfId="27715"/>
    <cellStyle name="Normal 9 36 3" xfId="27716"/>
    <cellStyle name="Normal 9 36 4" xfId="27717"/>
    <cellStyle name="Normal 9 36 5" xfId="27718"/>
    <cellStyle name="Normal 9 36 6" xfId="27719"/>
    <cellStyle name="Normal 9 36 7" xfId="27720"/>
    <cellStyle name="Normal 9 36 8" xfId="27721"/>
    <cellStyle name="Normal 9 36 9" xfId="27722"/>
    <cellStyle name="Normal 9 37" xfId="1238"/>
    <cellStyle name="Normal 9 37 10" xfId="27723"/>
    <cellStyle name="Normal 9 37 11" xfId="27724"/>
    <cellStyle name="Normal 9 37 12" xfId="27725"/>
    <cellStyle name="Normal 9 37 13" xfId="27726"/>
    <cellStyle name="Normal 9 37 14" xfId="27727"/>
    <cellStyle name="Normal 9 37 15" xfId="27728"/>
    <cellStyle name="Normal 9 37 16" xfId="27729"/>
    <cellStyle name="Normal 9 37 17" xfId="27730"/>
    <cellStyle name="Normal 9 37 2" xfId="27731"/>
    <cellStyle name="Normal 9 37 3" xfId="27732"/>
    <cellStyle name="Normal 9 37 4" xfId="27733"/>
    <cellStyle name="Normal 9 37 5" xfId="27734"/>
    <cellStyle name="Normal 9 37 6" xfId="27735"/>
    <cellStyle name="Normal 9 37 7" xfId="27736"/>
    <cellStyle name="Normal 9 37 8" xfId="27737"/>
    <cellStyle name="Normal 9 37 9" xfId="27738"/>
    <cellStyle name="Normal 9 38" xfId="1239"/>
    <cellStyle name="Normal 9 38 10" xfId="27739"/>
    <cellStyle name="Normal 9 38 11" xfId="27740"/>
    <cellStyle name="Normal 9 38 12" xfId="27741"/>
    <cellStyle name="Normal 9 38 13" xfId="27742"/>
    <cellStyle name="Normal 9 38 14" xfId="27743"/>
    <cellStyle name="Normal 9 38 15" xfId="27744"/>
    <cellStyle name="Normal 9 38 16" xfId="27745"/>
    <cellStyle name="Normal 9 38 17" xfId="27746"/>
    <cellStyle name="Normal 9 38 2" xfId="27747"/>
    <cellStyle name="Normal 9 38 3" xfId="27748"/>
    <cellStyle name="Normal 9 38 4" xfId="27749"/>
    <cellStyle name="Normal 9 38 5" xfId="27750"/>
    <cellStyle name="Normal 9 38 6" xfId="27751"/>
    <cellStyle name="Normal 9 38 7" xfId="27752"/>
    <cellStyle name="Normal 9 38 8" xfId="27753"/>
    <cellStyle name="Normal 9 38 9" xfId="27754"/>
    <cellStyle name="Normal 9 39" xfId="1240"/>
    <cellStyle name="Normal 9 39 10" xfId="27755"/>
    <cellStyle name="Normal 9 39 11" xfId="27756"/>
    <cellStyle name="Normal 9 39 12" xfId="27757"/>
    <cellStyle name="Normal 9 39 13" xfId="27758"/>
    <cellStyle name="Normal 9 39 14" xfId="27759"/>
    <cellStyle name="Normal 9 39 15" xfId="27760"/>
    <cellStyle name="Normal 9 39 16" xfId="27761"/>
    <cellStyle name="Normal 9 39 17" xfId="27762"/>
    <cellStyle name="Normal 9 39 2" xfId="27763"/>
    <cellStyle name="Normal 9 39 3" xfId="27764"/>
    <cellStyle name="Normal 9 39 4" xfId="27765"/>
    <cellStyle name="Normal 9 39 5" xfId="27766"/>
    <cellStyle name="Normal 9 39 6" xfId="27767"/>
    <cellStyle name="Normal 9 39 7" xfId="27768"/>
    <cellStyle name="Normal 9 39 8" xfId="27769"/>
    <cellStyle name="Normal 9 39 9" xfId="27770"/>
    <cellStyle name="Normal 9 4" xfId="1241"/>
    <cellStyle name="Normal 9 4 10" xfId="27771"/>
    <cellStyle name="Normal 9 4 11" xfId="27772"/>
    <cellStyle name="Normal 9 4 12" xfId="27773"/>
    <cellStyle name="Normal 9 4 13" xfId="27774"/>
    <cellStyle name="Normal 9 4 14" xfId="27775"/>
    <cellStyle name="Normal 9 4 15" xfId="27776"/>
    <cellStyle name="Normal 9 4 16" xfId="27777"/>
    <cellStyle name="Normal 9 4 17" xfId="27778"/>
    <cellStyle name="Normal 9 4 2" xfId="27779"/>
    <cellStyle name="Normal 9 4 3" xfId="27780"/>
    <cellStyle name="Normal 9 4 4" xfId="27781"/>
    <cellStyle name="Normal 9 4 5" xfId="27782"/>
    <cellStyle name="Normal 9 4 6" xfId="27783"/>
    <cellStyle name="Normal 9 4 7" xfId="27784"/>
    <cellStyle name="Normal 9 4 8" xfId="27785"/>
    <cellStyle name="Normal 9 4 9" xfId="27786"/>
    <cellStyle name="Normal 9 40" xfId="1242"/>
    <cellStyle name="Normal 9 40 10" xfId="27787"/>
    <cellStyle name="Normal 9 40 11" xfId="27788"/>
    <cellStyle name="Normal 9 40 12" xfId="27789"/>
    <cellStyle name="Normal 9 40 13" xfId="27790"/>
    <cellStyle name="Normal 9 40 14" xfId="27791"/>
    <cellStyle name="Normal 9 40 15" xfId="27792"/>
    <cellStyle name="Normal 9 40 16" xfId="27793"/>
    <cellStyle name="Normal 9 40 17" xfId="27794"/>
    <cellStyle name="Normal 9 40 2" xfId="27795"/>
    <cellStyle name="Normal 9 40 3" xfId="27796"/>
    <cellStyle name="Normal 9 40 4" xfId="27797"/>
    <cellStyle name="Normal 9 40 5" xfId="27798"/>
    <cellStyle name="Normal 9 40 6" xfId="27799"/>
    <cellStyle name="Normal 9 40 7" xfId="27800"/>
    <cellStyle name="Normal 9 40 8" xfId="27801"/>
    <cellStyle name="Normal 9 40 9" xfId="27802"/>
    <cellStyle name="Normal 9 41" xfId="1243"/>
    <cellStyle name="Normal 9 41 10" xfId="27803"/>
    <cellStyle name="Normal 9 41 11" xfId="27804"/>
    <cellStyle name="Normal 9 41 12" xfId="27805"/>
    <cellStyle name="Normal 9 41 13" xfId="27806"/>
    <cellStyle name="Normal 9 41 14" xfId="27807"/>
    <cellStyle name="Normal 9 41 15" xfId="27808"/>
    <cellStyle name="Normal 9 41 16" xfId="27809"/>
    <cellStyle name="Normal 9 41 17" xfId="27810"/>
    <cellStyle name="Normal 9 41 2" xfId="27811"/>
    <cellStyle name="Normal 9 41 3" xfId="27812"/>
    <cellStyle name="Normal 9 41 4" xfId="27813"/>
    <cellStyle name="Normal 9 41 5" xfId="27814"/>
    <cellStyle name="Normal 9 41 6" xfId="27815"/>
    <cellStyle name="Normal 9 41 7" xfId="27816"/>
    <cellStyle name="Normal 9 41 8" xfId="27817"/>
    <cellStyle name="Normal 9 41 9" xfId="27818"/>
    <cellStyle name="Normal 9 42" xfId="1244"/>
    <cellStyle name="Normal 9 42 10" xfId="27819"/>
    <cellStyle name="Normal 9 42 11" xfId="27820"/>
    <cellStyle name="Normal 9 42 12" xfId="27821"/>
    <cellStyle name="Normal 9 42 13" xfId="27822"/>
    <cellStyle name="Normal 9 42 14" xfId="27823"/>
    <cellStyle name="Normal 9 42 15" xfId="27824"/>
    <cellStyle name="Normal 9 42 16" xfId="27825"/>
    <cellStyle name="Normal 9 42 17" xfId="27826"/>
    <cellStyle name="Normal 9 42 2" xfId="27827"/>
    <cellStyle name="Normal 9 42 3" xfId="27828"/>
    <cellStyle name="Normal 9 42 4" xfId="27829"/>
    <cellStyle name="Normal 9 42 5" xfId="27830"/>
    <cellStyle name="Normal 9 42 6" xfId="27831"/>
    <cellStyle name="Normal 9 42 7" xfId="27832"/>
    <cellStyle name="Normal 9 42 8" xfId="27833"/>
    <cellStyle name="Normal 9 42 9" xfId="27834"/>
    <cellStyle name="Normal 9 43" xfId="1245"/>
    <cellStyle name="Normal 9 43 10" xfId="27835"/>
    <cellStyle name="Normal 9 43 11" xfId="27836"/>
    <cellStyle name="Normal 9 43 12" xfId="27837"/>
    <cellStyle name="Normal 9 43 13" xfId="27838"/>
    <cellStyle name="Normal 9 43 14" xfId="27839"/>
    <cellStyle name="Normal 9 43 15" xfId="27840"/>
    <cellStyle name="Normal 9 43 16" xfId="27841"/>
    <cellStyle name="Normal 9 43 17" xfId="27842"/>
    <cellStyle name="Normal 9 43 2" xfId="27843"/>
    <cellStyle name="Normal 9 43 3" xfId="27844"/>
    <cellStyle name="Normal 9 43 4" xfId="27845"/>
    <cellStyle name="Normal 9 43 5" xfId="27846"/>
    <cellStyle name="Normal 9 43 6" xfId="27847"/>
    <cellStyle name="Normal 9 43 7" xfId="27848"/>
    <cellStyle name="Normal 9 43 8" xfId="27849"/>
    <cellStyle name="Normal 9 43 9" xfId="27850"/>
    <cellStyle name="Normal 9 44" xfId="1246"/>
    <cellStyle name="Normal 9 44 10" xfId="27851"/>
    <cellStyle name="Normal 9 44 11" xfId="27852"/>
    <cellStyle name="Normal 9 44 12" xfId="27853"/>
    <cellStyle name="Normal 9 44 13" xfId="27854"/>
    <cellStyle name="Normal 9 44 14" xfId="27855"/>
    <cellStyle name="Normal 9 44 15" xfId="27856"/>
    <cellStyle name="Normal 9 44 16" xfId="27857"/>
    <cellStyle name="Normal 9 44 17" xfId="27858"/>
    <cellStyle name="Normal 9 44 2" xfId="27859"/>
    <cellStyle name="Normal 9 44 3" xfId="27860"/>
    <cellStyle name="Normal 9 44 4" xfId="27861"/>
    <cellStyle name="Normal 9 44 5" xfId="27862"/>
    <cellStyle name="Normal 9 44 6" xfId="27863"/>
    <cellStyle name="Normal 9 44 7" xfId="27864"/>
    <cellStyle name="Normal 9 44 8" xfId="27865"/>
    <cellStyle name="Normal 9 44 9" xfId="27866"/>
    <cellStyle name="Normal 9 45" xfId="1247"/>
    <cellStyle name="Normal 9 45 10" xfId="27867"/>
    <cellStyle name="Normal 9 45 11" xfId="27868"/>
    <cellStyle name="Normal 9 45 12" xfId="27869"/>
    <cellStyle name="Normal 9 45 13" xfId="27870"/>
    <cellStyle name="Normal 9 45 14" xfId="27871"/>
    <cellStyle name="Normal 9 45 15" xfId="27872"/>
    <cellStyle name="Normal 9 45 16" xfId="27873"/>
    <cellStyle name="Normal 9 45 17" xfId="27874"/>
    <cellStyle name="Normal 9 45 2" xfId="27875"/>
    <cellStyle name="Normal 9 45 3" xfId="27876"/>
    <cellStyle name="Normal 9 45 4" xfId="27877"/>
    <cellStyle name="Normal 9 45 5" xfId="27878"/>
    <cellStyle name="Normal 9 45 6" xfId="27879"/>
    <cellStyle name="Normal 9 45 7" xfId="27880"/>
    <cellStyle name="Normal 9 45 8" xfId="27881"/>
    <cellStyle name="Normal 9 45 9" xfId="27882"/>
    <cellStyle name="Normal 9 46" xfId="1248"/>
    <cellStyle name="Normal 9 46 10" xfId="27883"/>
    <cellStyle name="Normal 9 46 11" xfId="27884"/>
    <cellStyle name="Normal 9 46 12" xfId="27885"/>
    <cellStyle name="Normal 9 46 13" xfId="27886"/>
    <cellStyle name="Normal 9 46 14" xfId="27887"/>
    <cellStyle name="Normal 9 46 15" xfId="27888"/>
    <cellStyle name="Normal 9 46 16" xfId="27889"/>
    <cellStyle name="Normal 9 46 17" xfId="27890"/>
    <cellStyle name="Normal 9 46 2" xfId="27891"/>
    <cellStyle name="Normal 9 46 3" xfId="27892"/>
    <cellStyle name="Normal 9 46 4" xfId="27893"/>
    <cellStyle name="Normal 9 46 5" xfId="27894"/>
    <cellStyle name="Normal 9 46 6" xfId="27895"/>
    <cellStyle name="Normal 9 46 7" xfId="27896"/>
    <cellStyle name="Normal 9 46 8" xfId="27897"/>
    <cellStyle name="Normal 9 46 9" xfId="27898"/>
    <cellStyle name="Normal 9 47" xfId="1249"/>
    <cellStyle name="Normal 9 47 10" xfId="27899"/>
    <cellStyle name="Normal 9 47 11" xfId="27900"/>
    <cellStyle name="Normal 9 47 12" xfId="27901"/>
    <cellStyle name="Normal 9 47 13" xfId="27902"/>
    <cellStyle name="Normal 9 47 14" xfId="27903"/>
    <cellStyle name="Normal 9 47 15" xfId="27904"/>
    <cellStyle name="Normal 9 47 16" xfId="27905"/>
    <cellStyle name="Normal 9 47 17" xfId="27906"/>
    <cellStyle name="Normal 9 47 2" xfId="27907"/>
    <cellStyle name="Normal 9 47 3" xfId="27908"/>
    <cellStyle name="Normal 9 47 4" xfId="27909"/>
    <cellStyle name="Normal 9 47 5" xfId="27910"/>
    <cellStyle name="Normal 9 47 6" xfId="27911"/>
    <cellStyle name="Normal 9 47 7" xfId="27912"/>
    <cellStyle name="Normal 9 47 8" xfId="27913"/>
    <cellStyle name="Normal 9 47 9" xfId="27914"/>
    <cellStyle name="Normal 9 48" xfId="1250"/>
    <cellStyle name="Normal 9 48 10" xfId="27915"/>
    <cellStyle name="Normal 9 48 11" xfId="27916"/>
    <cellStyle name="Normal 9 48 12" xfId="27917"/>
    <cellStyle name="Normal 9 48 13" xfId="27918"/>
    <cellStyle name="Normal 9 48 14" xfId="27919"/>
    <cellStyle name="Normal 9 48 15" xfId="27920"/>
    <cellStyle name="Normal 9 48 16" xfId="27921"/>
    <cellStyle name="Normal 9 48 17" xfId="27922"/>
    <cellStyle name="Normal 9 48 2" xfId="27923"/>
    <cellStyle name="Normal 9 48 3" xfId="27924"/>
    <cellStyle name="Normal 9 48 4" xfId="27925"/>
    <cellStyle name="Normal 9 48 5" xfId="27926"/>
    <cellStyle name="Normal 9 48 6" xfId="27927"/>
    <cellStyle name="Normal 9 48 7" xfId="27928"/>
    <cellStyle name="Normal 9 48 8" xfId="27929"/>
    <cellStyle name="Normal 9 48 9" xfId="27930"/>
    <cellStyle name="Normal 9 49" xfId="27931"/>
    <cellStyle name="Normal 9 49 10" xfId="27932"/>
    <cellStyle name="Normal 9 49 11" xfId="27933"/>
    <cellStyle name="Normal 9 49 12" xfId="27934"/>
    <cellStyle name="Normal 9 49 13" xfId="27935"/>
    <cellStyle name="Normal 9 49 14" xfId="27936"/>
    <cellStyle name="Normal 9 49 15" xfId="27937"/>
    <cellStyle name="Normal 9 49 16" xfId="27938"/>
    <cellStyle name="Normal 9 49 17" xfId="27939"/>
    <cellStyle name="Normal 9 49 2" xfId="27940"/>
    <cellStyle name="Normal 9 49 3" xfId="27941"/>
    <cellStyle name="Normal 9 49 4" xfId="27942"/>
    <cellStyle name="Normal 9 49 5" xfId="27943"/>
    <cellStyle name="Normal 9 49 6" xfId="27944"/>
    <cellStyle name="Normal 9 49 7" xfId="27945"/>
    <cellStyle name="Normal 9 49 8" xfId="27946"/>
    <cellStyle name="Normal 9 49 9" xfId="27947"/>
    <cellStyle name="Normal 9 5" xfId="1251"/>
    <cellStyle name="Normal 9 5 10" xfId="27948"/>
    <cellStyle name="Normal 9 5 11" xfId="27949"/>
    <cellStyle name="Normal 9 5 12" xfId="27950"/>
    <cellStyle name="Normal 9 5 13" xfId="27951"/>
    <cellStyle name="Normal 9 5 14" xfId="27952"/>
    <cellStyle name="Normal 9 5 15" xfId="27953"/>
    <cellStyle name="Normal 9 5 16" xfId="27954"/>
    <cellStyle name="Normal 9 5 17" xfId="27955"/>
    <cellStyle name="Normal 9 5 2" xfId="27956"/>
    <cellStyle name="Normal 9 5 3" xfId="27957"/>
    <cellStyle name="Normal 9 5 4" xfId="27958"/>
    <cellStyle name="Normal 9 5 5" xfId="27959"/>
    <cellStyle name="Normal 9 5 6" xfId="27960"/>
    <cellStyle name="Normal 9 5 7" xfId="27961"/>
    <cellStyle name="Normal 9 5 8" xfId="27962"/>
    <cellStyle name="Normal 9 5 9" xfId="27963"/>
    <cellStyle name="Normal 9 50" xfId="27964"/>
    <cellStyle name="Normal 9 50 10" xfId="27965"/>
    <cellStyle name="Normal 9 50 11" xfId="27966"/>
    <cellStyle name="Normal 9 50 12" xfId="27967"/>
    <cellStyle name="Normal 9 50 13" xfId="27968"/>
    <cellStyle name="Normal 9 50 14" xfId="27969"/>
    <cellStyle name="Normal 9 50 15" xfId="27970"/>
    <cellStyle name="Normal 9 50 16" xfId="27971"/>
    <cellStyle name="Normal 9 50 17" xfId="27972"/>
    <cellStyle name="Normal 9 50 2" xfId="27973"/>
    <cellStyle name="Normal 9 50 3" xfId="27974"/>
    <cellStyle name="Normal 9 50 4" xfId="27975"/>
    <cellStyle name="Normal 9 50 5" xfId="27976"/>
    <cellStyle name="Normal 9 50 6" xfId="27977"/>
    <cellStyle name="Normal 9 50 7" xfId="27978"/>
    <cellStyle name="Normal 9 50 8" xfId="27979"/>
    <cellStyle name="Normal 9 50 9" xfId="27980"/>
    <cellStyle name="Normal 9 51" xfId="27981"/>
    <cellStyle name="Normal 9 52" xfId="27982"/>
    <cellStyle name="Normal 9 53" xfId="27983"/>
    <cellStyle name="Normal 9 54" xfId="27984"/>
    <cellStyle name="Normal 9 55" xfId="27985"/>
    <cellStyle name="Normal 9 56" xfId="27986"/>
    <cellStyle name="Normal 9 57" xfId="27987"/>
    <cellStyle name="Normal 9 58" xfId="27988"/>
    <cellStyle name="Normal 9 59" xfId="27989"/>
    <cellStyle name="Normal 9 6" xfId="1252"/>
    <cellStyle name="Normal 9 6 10" xfId="27990"/>
    <cellStyle name="Normal 9 6 11" xfId="27991"/>
    <cellStyle name="Normal 9 6 12" xfId="27992"/>
    <cellStyle name="Normal 9 6 13" xfId="27993"/>
    <cellStyle name="Normal 9 6 14" xfId="27994"/>
    <cellStyle name="Normal 9 6 15" xfId="27995"/>
    <cellStyle name="Normal 9 6 16" xfId="27996"/>
    <cellStyle name="Normal 9 6 17" xfId="27997"/>
    <cellStyle name="Normal 9 6 2" xfId="27998"/>
    <cellStyle name="Normal 9 6 3" xfId="27999"/>
    <cellStyle name="Normal 9 6 4" xfId="28000"/>
    <cellStyle name="Normal 9 6 5" xfId="28001"/>
    <cellStyle name="Normal 9 6 6" xfId="28002"/>
    <cellStyle name="Normal 9 6 7" xfId="28003"/>
    <cellStyle name="Normal 9 6 8" xfId="28004"/>
    <cellStyle name="Normal 9 6 9" xfId="28005"/>
    <cellStyle name="Normal 9 60" xfId="28006"/>
    <cellStyle name="Normal 9 61" xfId="28007"/>
    <cellStyle name="Normal 9 62" xfId="28008"/>
    <cellStyle name="Normal 9 63" xfId="28009"/>
    <cellStyle name="Normal 9 64" xfId="28010"/>
    <cellStyle name="Normal 9 65" xfId="28011"/>
    <cellStyle name="Normal 9 66" xfId="28012"/>
    <cellStyle name="Normal 9 67" xfId="28013"/>
    <cellStyle name="Normal 9 68" xfId="28014"/>
    <cellStyle name="Normal 9 69" xfId="28015"/>
    <cellStyle name="Normal 9 7" xfId="1253"/>
    <cellStyle name="Normal 9 7 10" xfId="28016"/>
    <cellStyle name="Normal 9 7 11" xfId="28017"/>
    <cellStyle name="Normal 9 7 12" xfId="28018"/>
    <cellStyle name="Normal 9 7 13" xfId="28019"/>
    <cellStyle name="Normal 9 7 14" xfId="28020"/>
    <cellStyle name="Normal 9 7 15" xfId="28021"/>
    <cellStyle name="Normal 9 7 16" xfId="28022"/>
    <cellStyle name="Normal 9 7 17" xfId="28023"/>
    <cellStyle name="Normal 9 7 2" xfId="28024"/>
    <cellStyle name="Normal 9 7 3" xfId="28025"/>
    <cellStyle name="Normal 9 7 4" xfId="28026"/>
    <cellStyle name="Normal 9 7 5" xfId="28027"/>
    <cellStyle name="Normal 9 7 6" xfId="28028"/>
    <cellStyle name="Normal 9 7 7" xfId="28029"/>
    <cellStyle name="Normal 9 7 8" xfId="28030"/>
    <cellStyle name="Normal 9 7 9" xfId="28031"/>
    <cellStyle name="Normal 9 70" xfId="28032"/>
    <cellStyle name="Normal 9 71" xfId="28033"/>
    <cellStyle name="Normal 9 72" xfId="28034"/>
    <cellStyle name="Normal 9 73" xfId="28035"/>
    <cellStyle name="Normal 9 74" xfId="28036"/>
    <cellStyle name="Normal 9 75" xfId="28037"/>
    <cellStyle name="Normal 9 76" xfId="28038"/>
    <cellStyle name="Normal 9 77" xfId="28039"/>
    <cellStyle name="Normal 9 78" xfId="28040"/>
    <cellStyle name="Normal 9 79" xfId="28041"/>
    <cellStyle name="Normal 9 8" xfId="1254"/>
    <cellStyle name="Normal 9 8 10" xfId="28042"/>
    <cellStyle name="Normal 9 8 11" xfId="28043"/>
    <cellStyle name="Normal 9 8 12" xfId="28044"/>
    <cellStyle name="Normal 9 8 13" xfId="28045"/>
    <cellStyle name="Normal 9 8 14" xfId="28046"/>
    <cellStyle name="Normal 9 8 15" xfId="28047"/>
    <cellStyle name="Normal 9 8 16" xfId="28048"/>
    <cellStyle name="Normal 9 8 17" xfId="28049"/>
    <cellStyle name="Normal 9 8 2" xfId="28050"/>
    <cellStyle name="Normal 9 8 3" xfId="28051"/>
    <cellStyle name="Normal 9 8 4" xfId="28052"/>
    <cellStyle name="Normal 9 8 5" xfId="28053"/>
    <cellStyle name="Normal 9 8 6" xfId="28054"/>
    <cellStyle name="Normal 9 8 7" xfId="28055"/>
    <cellStyle name="Normal 9 8 8" xfId="28056"/>
    <cellStyle name="Normal 9 8 9" xfId="28057"/>
    <cellStyle name="Normal 9 80" xfId="28058"/>
    <cellStyle name="Normal 9 81" xfId="28059"/>
    <cellStyle name="Normal 9 82" xfId="28060"/>
    <cellStyle name="Normal 9 83" xfId="28061"/>
    <cellStyle name="Normal 9 84" xfId="28062"/>
    <cellStyle name="Normal 9 85" xfId="28063"/>
    <cellStyle name="Normal 9 86" xfId="28064"/>
    <cellStyle name="Normal 9 87" xfId="28065"/>
    <cellStyle name="Normal 9 88" xfId="28066"/>
    <cellStyle name="Normal 9 89" xfId="28067"/>
    <cellStyle name="Normal 9 9" xfId="1255"/>
    <cellStyle name="Normal 9 9 10" xfId="28068"/>
    <cellStyle name="Normal 9 9 11" xfId="28069"/>
    <cellStyle name="Normal 9 9 12" xfId="28070"/>
    <cellStyle name="Normal 9 9 13" xfId="28071"/>
    <cellStyle name="Normal 9 9 14" xfId="28072"/>
    <cellStyle name="Normal 9 9 15" xfId="28073"/>
    <cellStyle name="Normal 9 9 16" xfId="28074"/>
    <cellStyle name="Normal 9 9 17" xfId="28075"/>
    <cellStyle name="Normal 9 9 2" xfId="28076"/>
    <cellStyle name="Normal 9 9 3" xfId="28077"/>
    <cellStyle name="Normal 9 9 4" xfId="28078"/>
    <cellStyle name="Normal 9 9 5" xfId="28079"/>
    <cellStyle name="Normal 9 9 6" xfId="28080"/>
    <cellStyle name="Normal 9 9 7" xfId="28081"/>
    <cellStyle name="Normal 9 9 8" xfId="28082"/>
    <cellStyle name="Normal 9 9 9" xfId="28083"/>
    <cellStyle name="Normal 9 90" xfId="28084"/>
    <cellStyle name="Normal 9 91" xfId="28085"/>
    <cellStyle name="Normal 9 92" xfId="28086"/>
    <cellStyle name="Normal 9 93" xfId="28087"/>
    <cellStyle name="Normal 9 94" xfId="28088"/>
    <cellStyle name="Normal 9 95" xfId="28089"/>
    <cellStyle name="Normal 9 96" xfId="28090"/>
    <cellStyle name="Normal 9 97" xfId="28091"/>
    <cellStyle name="Normal 9 98" xfId="28092"/>
    <cellStyle name="Normal 9 99" xfId="28093"/>
    <cellStyle name="Normal 9_1.3s Accounting C Costs Scots" xfId="1256"/>
    <cellStyle name="Normal dotted under" xfId="5288"/>
    <cellStyle name="Normal U" xfId="1257"/>
    <cellStyle name="Normal_BPQ template v1 from NGT 22 June 2" xfId="15536"/>
    <cellStyle name="Normal_Copy of 5yr opex BPQ 300606" xfId="208"/>
    <cellStyle name="Normál_Cost_Baseline v1.1" xfId="5289"/>
    <cellStyle name="Normal_GDPCR Table IP" xfId="17201"/>
    <cellStyle name="Normal_Spreadsheet  5 yr draft v4 12 29_06_06" xfId="4"/>
    <cellStyle name="Normal_TPCR Electricity Capex Questionnaire Historical v2 050711 3" xfId="15534"/>
    <cellStyle name="Normal1" xfId="5290"/>
    <cellStyle name="NormalGB" xfId="5291"/>
    <cellStyle name="normální_Rozvaha - aktiva" xfId="5292"/>
    <cellStyle name="Normalny_0" xfId="5293"/>
    <cellStyle name="normбlnм_laroux" xfId="5294"/>
    <cellStyle name="nos13" xfId="5295"/>
    <cellStyle name="Note 2" xfId="1258"/>
    <cellStyle name="Note 2 10" xfId="5296"/>
    <cellStyle name="Note 2 11" xfId="5297"/>
    <cellStyle name="Note 2 12" xfId="5298"/>
    <cellStyle name="Note 2 13" xfId="5299"/>
    <cellStyle name="Note 2 14" xfId="28094"/>
    <cellStyle name="Note 2 15" xfId="28095"/>
    <cellStyle name="Note 2 16" xfId="28096"/>
    <cellStyle name="Note 2 17" xfId="28097"/>
    <cellStyle name="Note 2 18" xfId="28098"/>
    <cellStyle name="Note 2 19" xfId="28099"/>
    <cellStyle name="Note 2 2" xfId="5300"/>
    <cellStyle name="Note 2 2 2" xfId="15537"/>
    <cellStyle name="Note 2 20" xfId="28100"/>
    <cellStyle name="Note 2 21" xfId="28101"/>
    <cellStyle name="Note 2 22" xfId="28102"/>
    <cellStyle name="Note 2 23" xfId="28103"/>
    <cellStyle name="Note 2 24" xfId="28104"/>
    <cellStyle name="Note 2 25" xfId="28105"/>
    <cellStyle name="Note 2 26" xfId="28106"/>
    <cellStyle name="Note 2 27" xfId="28107"/>
    <cellStyle name="Note 2 28" xfId="28108"/>
    <cellStyle name="Note 2 29" xfId="28109"/>
    <cellStyle name="Note 2 3" xfId="5301"/>
    <cellStyle name="Note 2 30" xfId="28110"/>
    <cellStyle name="Note 2 31" xfId="28111"/>
    <cellStyle name="Note 2 32" xfId="28112"/>
    <cellStyle name="Note 2 33" xfId="28113"/>
    <cellStyle name="Note 2 34" xfId="28114"/>
    <cellStyle name="Note 2 35" xfId="28115"/>
    <cellStyle name="Note 2 36" xfId="28116"/>
    <cellStyle name="Note 2 37" xfId="28117"/>
    <cellStyle name="Note 2 38" xfId="28118"/>
    <cellStyle name="Note 2 39" xfId="28119"/>
    <cellStyle name="Note 2 4" xfId="5302"/>
    <cellStyle name="Note 2 40" xfId="28120"/>
    <cellStyle name="Note 2 41" xfId="28121"/>
    <cellStyle name="Note 2 42" xfId="28122"/>
    <cellStyle name="Note 2 43" xfId="28123"/>
    <cellStyle name="Note 2 44" xfId="28124"/>
    <cellStyle name="Note 2 45" xfId="28125"/>
    <cellStyle name="Note 2 46" xfId="28126"/>
    <cellStyle name="Note 2 47" xfId="28127"/>
    <cellStyle name="Note 2 48" xfId="28128"/>
    <cellStyle name="Note 2 49" xfId="28129"/>
    <cellStyle name="Note 2 5" xfId="5303"/>
    <cellStyle name="Note 2 50" xfId="28130"/>
    <cellStyle name="Note 2 51" xfId="28131"/>
    <cellStyle name="Note 2 52" xfId="28132"/>
    <cellStyle name="Note 2 53" xfId="28133"/>
    <cellStyle name="Note 2 54" xfId="28134"/>
    <cellStyle name="Note 2 55" xfId="28135"/>
    <cellStyle name="Note 2 56" xfId="28136"/>
    <cellStyle name="Note 2 57" xfId="28137"/>
    <cellStyle name="Note 2 58" xfId="28138"/>
    <cellStyle name="Note 2 59" xfId="28139"/>
    <cellStyle name="Note 2 6" xfId="5304"/>
    <cellStyle name="Note 2 60" xfId="28140"/>
    <cellStyle name="Note 2 61" xfId="28141"/>
    <cellStyle name="Note 2 62" xfId="28142"/>
    <cellStyle name="Note 2 63" xfId="28143"/>
    <cellStyle name="Note 2 64" xfId="28144"/>
    <cellStyle name="Note 2 65" xfId="28145"/>
    <cellStyle name="Note 2 66" xfId="28146"/>
    <cellStyle name="Note 2 67" xfId="28147"/>
    <cellStyle name="Note 2 68" xfId="28148"/>
    <cellStyle name="Note 2 69" xfId="28149"/>
    <cellStyle name="Note 2 7" xfId="5305"/>
    <cellStyle name="Note 2 70" xfId="28150"/>
    <cellStyle name="Note 2 71" xfId="28151"/>
    <cellStyle name="Note 2 72" xfId="28152"/>
    <cellStyle name="Note 2 73" xfId="28153"/>
    <cellStyle name="Note 2 74" xfId="28154"/>
    <cellStyle name="Note 2 75" xfId="28155"/>
    <cellStyle name="Note 2 76" xfId="28156"/>
    <cellStyle name="Note 2 77" xfId="28157"/>
    <cellStyle name="Note 2 78" xfId="28158"/>
    <cellStyle name="Note 2 79" xfId="28159"/>
    <cellStyle name="Note 2 8" xfId="5306"/>
    <cellStyle name="Note 2 80" xfId="28160"/>
    <cellStyle name="Note 2 81" xfId="28161"/>
    <cellStyle name="Note 2 82" xfId="28162"/>
    <cellStyle name="Note 2 83" xfId="28163"/>
    <cellStyle name="Note 2 84" xfId="28164"/>
    <cellStyle name="Note 2 85" xfId="28165"/>
    <cellStyle name="Note 2 86" xfId="28166"/>
    <cellStyle name="Note 2 87" xfId="28167"/>
    <cellStyle name="Note 2 88" xfId="28168"/>
    <cellStyle name="Note 2 89" xfId="28169"/>
    <cellStyle name="Note 2 9" xfId="5307"/>
    <cellStyle name="Note 2 90" xfId="28170"/>
    <cellStyle name="Note 2 91" xfId="28171"/>
    <cellStyle name="Note 2 92" xfId="28172"/>
    <cellStyle name="Note 2 93" xfId="28173"/>
    <cellStyle name="Note 2 94" xfId="28174"/>
    <cellStyle name="Note 3" xfId="28175"/>
    <cellStyle name="NPV_rate" xfId="15768"/>
    <cellStyle name="Number" xfId="5308"/>
    <cellStyle name="NUMBER BOX" xfId="15769"/>
    <cellStyle name="NumberFormat" xfId="5309"/>
    <cellStyle name="Œ…‹æØ‚è [0.00]_Area" xfId="5310"/>
    <cellStyle name="Œ…‹æØ‚è_Area" xfId="5311"/>
    <cellStyle name="Œ…‹æǘ‚è_Area" xfId="5312"/>
    <cellStyle name="OHnplode" xfId="5313"/>
    <cellStyle name="OptionPricerGreyed" xfId="5314"/>
    <cellStyle name="OptionPricerVisible" xfId="5315"/>
    <cellStyle name="orange text cell" xfId="5316"/>
    <cellStyle name="OTHER (TEXT BOX)" xfId="15770"/>
    <cellStyle name="Output 2" xfId="1259"/>
    <cellStyle name="Output 2 10" xfId="5317"/>
    <cellStyle name="Output 2 11" xfId="5318"/>
    <cellStyle name="Output 2 12" xfId="5319"/>
    <cellStyle name="Output 2 13" xfId="5320"/>
    <cellStyle name="Output 2 14" xfId="28176"/>
    <cellStyle name="Output 2 15" xfId="28177"/>
    <cellStyle name="Output 2 16" xfId="28178"/>
    <cellStyle name="Output 2 17" xfId="28179"/>
    <cellStyle name="Output 2 18" xfId="28180"/>
    <cellStyle name="Output 2 19" xfId="28181"/>
    <cellStyle name="Output 2 2" xfId="5321"/>
    <cellStyle name="Output 2 20" xfId="28182"/>
    <cellStyle name="Output 2 21" xfId="28183"/>
    <cellStyle name="Output 2 22" xfId="28184"/>
    <cellStyle name="Output 2 23" xfId="28185"/>
    <cellStyle name="Output 2 24" xfId="28186"/>
    <cellStyle name="Output 2 25" xfId="28187"/>
    <cellStyle name="Output 2 26" xfId="28188"/>
    <cellStyle name="Output 2 27" xfId="28189"/>
    <cellStyle name="Output 2 28" xfId="28190"/>
    <cellStyle name="Output 2 29" xfId="28191"/>
    <cellStyle name="Output 2 3" xfId="5322"/>
    <cellStyle name="Output 2 30" xfId="28192"/>
    <cellStyle name="Output 2 31" xfId="28193"/>
    <cellStyle name="Output 2 32" xfId="28194"/>
    <cellStyle name="Output 2 33" xfId="28195"/>
    <cellStyle name="Output 2 34" xfId="28196"/>
    <cellStyle name="Output 2 35" xfId="28197"/>
    <cellStyle name="Output 2 36" xfId="28198"/>
    <cellStyle name="Output 2 37" xfId="28199"/>
    <cellStyle name="Output 2 38" xfId="28200"/>
    <cellStyle name="Output 2 39" xfId="28201"/>
    <cellStyle name="Output 2 4" xfId="5323"/>
    <cellStyle name="Output 2 40" xfId="28202"/>
    <cellStyle name="Output 2 41" xfId="28203"/>
    <cellStyle name="Output 2 42" xfId="28204"/>
    <cellStyle name="Output 2 43" xfId="28205"/>
    <cellStyle name="Output 2 44" xfId="28206"/>
    <cellStyle name="Output 2 45" xfId="28207"/>
    <cellStyle name="Output 2 46" xfId="28208"/>
    <cellStyle name="Output 2 47" xfId="28209"/>
    <cellStyle name="Output 2 48" xfId="28210"/>
    <cellStyle name="Output 2 5" xfId="5324"/>
    <cellStyle name="Output 2 6" xfId="5325"/>
    <cellStyle name="Output 2 7" xfId="5326"/>
    <cellStyle name="Output 2 8" xfId="5327"/>
    <cellStyle name="Output 2 9" xfId="5328"/>
    <cellStyle name="Output 3" xfId="28211"/>
    <cellStyle name="Output Amounts" xfId="5329"/>
    <cellStyle name="Output Column Headings" xfId="5330"/>
    <cellStyle name="Output Line Items" xfId="5331"/>
    <cellStyle name="Output Report Heading" xfId="5332"/>
    <cellStyle name="Output Report Title" xfId="5333"/>
    <cellStyle name="Output1_Back" xfId="5334"/>
    <cellStyle name="Page Number" xfId="5335"/>
    <cellStyle name="PAGE6" xfId="1260"/>
    <cellStyle name="pe" xfId="5336"/>
    <cellStyle name="PEG" xfId="5337"/>
    <cellStyle name="Pénznem [0]_Munka1" xfId="5338"/>
    <cellStyle name="Pénznem_Munka1" xfId="5339"/>
    <cellStyle name="Percent" xfId="41896" builtinId="5"/>
    <cellStyle name="Percent (1)" xfId="5340"/>
    <cellStyle name="Percent (2)" xfId="5341"/>
    <cellStyle name="Percent [2]" xfId="5342"/>
    <cellStyle name="Percent 10" xfId="1261"/>
    <cellStyle name="Percent 10 10" xfId="5343"/>
    <cellStyle name="Percent 10 10 10" xfId="28212"/>
    <cellStyle name="Percent 10 10 11" xfId="28213"/>
    <cellStyle name="Percent 10 10 12" xfId="28214"/>
    <cellStyle name="Percent 10 10 13" xfId="28215"/>
    <cellStyle name="Percent 10 10 14" xfId="28216"/>
    <cellStyle name="Percent 10 10 15" xfId="28217"/>
    <cellStyle name="Percent 10 10 16" xfId="28218"/>
    <cellStyle name="Percent 10 10 17" xfId="28219"/>
    <cellStyle name="Percent 10 10 2" xfId="28220"/>
    <cellStyle name="Percent 10 10 3" xfId="28221"/>
    <cellStyle name="Percent 10 10 4" xfId="28222"/>
    <cellStyle name="Percent 10 10 5" xfId="28223"/>
    <cellStyle name="Percent 10 10 6" xfId="28224"/>
    <cellStyle name="Percent 10 10 7" xfId="28225"/>
    <cellStyle name="Percent 10 10 8" xfId="28226"/>
    <cellStyle name="Percent 10 10 9" xfId="28227"/>
    <cellStyle name="Percent 10 11" xfId="5344"/>
    <cellStyle name="Percent 10 11 10" xfId="28228"/>
    <cellStyle name="Percent 10 11 11" xfId="28229"/>
    <cellStyle name="Percent 10 11 12" xfId="28230"/>
    <cellStyle name="Percent 10 11 13" xfId="28231"/>
    <cellStyle name="Percent 10 11 14" xfId="28232"/>
    <cellStyle name="Percent 10 11 15" xfId="28233"/>
    <cellStyle name="Percent 10 11 16" xfId="28234"/>
    <cellStyle name="Percent 10 11 17" xfId="28235"/>
    <cellStyle name="Percent 10 11 2" xfId="28236"/>
    <cellStyle name="Percent 10 11 3" xfId="28237"/>
    <cellStyle name="Percent 10 11 4" xfId="28238"/>
    <cellStyle name="Percent 10 11 5" xfId="28239"/>
    <cellStyle name="Percent 10 11 6" xfId="28240"/>
    <cellStyle name="Percent 10 11 7" xfId="28241"/>
    <cellStyle name="Percent 10 11 8" xfId="28242"/>
    <cellStyle name="Percent 10 11 9" xfId="28243"/>
    <cellStyle name="Percent 10 12" xfId="5345"/>
    <cellStyle name="Percent 10 12 10" xfId="28244"/>
    <cellStyle name="Percent 10 12 11" xfId="28245"/>
    <cellStyle name="Percent 10 12 12" xfId="28246"/>
    <cellStyle name="Percent 10 12 13" xfId="28247"/>
    <cellStyle name="Percent 10 12 14" xfId="28248"/>
    <cellStyle name="Percent 10 12 15" xfId="28249"/>
    <cellStyle name="Percent 10 12 16" xfId="28250"/>
    <cellStyle name="Percent 10 12 17" xfId="28251"/>
    <cellStyle name="Percent 10 12 2" xfId="28252"/>
    <cellStyle name="Percent 10 12 3" xfId="28253"/>
    <cellStyle name="Percent 10 12 4" xfId="28254"/>
    <cellStyle name="Percent 10 12 5" xfId="28255"/>
    <cellStyle name="Percent 10 12 6" xfId="28256"/>
    <cellStyle name="Percent 10 12 7" xfId="28257"/>
    <cellStyle name="Percent 10 12 8" xfId="28258"/>
    <cellStyle name="Percent 10 12 9" xfId="28259"/>
    <cellStyle name="Percent 10 13" xfId="5346"/>
    <cellStyle name="Percent 10 13 10" xfId="28260"/>
    <cellStyle name="Percent 10 13 11" xfId="28261"/>
    <cellStyle name="Percent 10 13 12" xfId="28262"/>
    <cellStyle name="Percent 10 13 13" xfId="28263"/>
    <cellStyle name="Percent 10 13 14" xfId="28264"/>
    <cellStyle name="Percent 10 13 15" xfId="28265"/>
    <cellStyle name="Percent 10 13 16" xfId="28266"/>
    <cellStyle name="Percent 10 13 17" xfId="28267"/>
    <cellStyle name="Percent 10 13 2" xfId="28268"/>
    <cellStyle name="Percent 10 13 3" xfId="28269"/>
    <cellStyle name="Percent 10 13 4" xfId="28270"/>
    <cellStyle name="Percent 10 13 5" xfId="28271"/>
    <cellStyle name="Percent 10 13 6" xfId="28272"/>
    <cellStyle name="Percent 10 13 7" xfId="28273"/>
    <cellStyle name="Percent 10 13 8" xfId="28274"/>
    <cellStyle name="Percent 10 13 9" xfId="28275"/>
    <cellStyle name="Percent 10 14" xfId="5347"/>
    <cellStyle name="Percent 10 14 10" xfId="28276"/>
    <cellStyle name="Percent 10 14 11" xfId="28277"/>
    <cellStyle name="Percent 10 14 12" xfId="28278"/>
    <cellStyle name="Percent 10 14 13" xfId="28279"/>
    <cellStyle name="Percent 10 14 14" xfId="28280"/>
    <cellStyle name="Percent 10 14 15" xfId="28281"/>
    <cellStyle name="Percent 10 14 16" xfId="28282"/>
    <cellStyle name="Percent 10 14 17" xfId="28283"/>
    <cellStyle name="Percent 10 14 2" xfId="28284"/>
    <cellStyle name="Percent 10 14 3" xfId="28285"/>
    <cellStyle name="Percent 10 14 4" xfId="28286"/>
    <cellStyle name="Percent 10 14 5" xfId="28287"/>
    <cellStyle name="Percent 10 14 6" xfId="28288"/>
    <cellStyle name="Percent 10 14 7" xfId="28289"/>
    <cellStyle name="Percent 10 14 8" xfId="28290"/>
    <cellStyle name="Percent 10 14 9" xfId="28291"/>
    <cellStyle name="Percent 10 15" xfId="5348"/>
    <cellStyle name="Percent 10 15 10" xfId="28292"/>
    <cellStyle name="Percent 10 15 11" xfId="28293"/>
    <cellStyle name="Percent 10 15 12" xfId="28294"/>
    <cellStyle name="Percent 10 15 13" xfId="28295"/>
    <cellStyle name="Percent 10 15 14" xfId="28296"/>
    <cellStyle name="Percent 10 15 15" xfId="28297"/>
    <cellStyle name="Percent 10 15 16" xfId="28298"/>
    <cellStyle name="Percent 10 15 17" xfId="28299"/>
    <cellStyle name="Percent 10 15 2" xfId="28300"/>
    <cellStyle name="Percent 10 15 3" xfId="28301"/>
    <cellStyle name="Percent 10 15 4" xfId="28302"/>
    <cellStyle name="Percent 10 15 5" xfId="28303"/>
    <cellStyle name="Percent 10 15 6" xfId="28304"/>
    <cellStyle name="Percent 10 15 7" xfId="28305"/>
    <cellStyle name="Percent 10 15 8" xfId="28306"/>
    <cellStyle name="Percent 10 15 9" xfId="28307"/>
    <cellStyle name="Percent 10 16" xfId="28308"/>
    <cellStyle name="Percent 10 16 10" xfId="28309"/>
    <cellStyle name="Percent 10 16 11" xfId="28310"/>
    <cellStyle name="Percent 10 16 12" xfId="28311"/>
    <cellStyle name="Percent 10 16 13" xfId="28312"/>
    <cellStyle name="Percent 10 16 14" xfId="28313"/>
    <cellStyle name="Percent 10 16 15" xfId="28314"/>
    <cellStyle name="Percent 10 16 16" xfId="28315"/>
    <cellStyle name="Percent 10 16 17" xfId="28316"/>
    <cellStyle name="Percent 10 16 2" xfId="28317"/>
    <cellStyle name="Percent 10 16 3" xfId="28318"/>
    <cellStyle name="Percent 10 16 4" xfId="28319"/>
    <cellStyle name="Percent 10 16 5" xfId="28320"/>
    <cellStyle name="Percent 10 16 6" xfId="28321"/>
    <cellStyle name="Percent 10 16 7" xfId="28322"/>
    <cellStyle name="Percent 10 16 8" xfId="28323"/>
    <cellStyle name="Percent 10 16 9" xfId="28324"/>
    <cellStyle name="Percent 10 17" xfId="28325"/>
    <cellStyle name="Percent 10 17 10" xfId="28326"/>
    <cellStyle name="Percent 10 17 11" xfId="28327"/>
    <cellStyle name="Percent 10 17 12" xfId="28328"/>
    <cellStyle name="Percent 10 17 13" xfId="28329"/>
    <cellStyle name="Percent 10 17 14" xfId="28330"/>
    <cellStyle name="Percent 10 17 15" xfId="28331"/>
    <cellStyle name="Percent 10 17 16" xfId="28332"/>
    <cellStyle name="Percent 10 17 17" xfId="28333"/>
    <cellStyle name="Percent 10 17 2" xfId="28334"/>
    <cellStyle name="Percent 10 17 3" xfId="28335"/>
    <cellStyle name="Percent 10 17 4" xfId="28336"/>
    <cellStyle name="Percent 10 17 5" xfId="28337"/>
    <cellStyle name="Percent 10 17 6" xfId="28338"/>
    <cellStyle name="Percent 10 17 7" xfId="28339"/>
    <cellStyle name="Percent 10 17 8" xfId="28340"/>
    <cellStyle name="Percent 10 17 9" xfId="28341"/>
    <cellStyle name="Percent 10 18" xfId="28342"/>
    <cellStyle name="Percent 10 18 10" xfId="28343"/>
    <cellStyle name="Percent 10 18 11" xfId="28344"/>
    <cellStyle name="Percent 10 18 12" xfId="28345"/>
    <cellStyle name="Percent 10 18 13" xfId="28346"/>
    <cellStyle name="Percent 10 18 14" xfId="28347"/>
    <cellStyle name="Percent 10 18 15" xfId="28348"/>
    <cellStyle name="Percent 10 18 16" xfId="28349"/>
    <cellStyle name="Percent 10 18 17" xfId="28350"/>
    <cellStyle name="Percent 10 18 2" xfId="28351"/>
    <cellStyle name="Percent 10 18 3" xfId="28352"/>
    <cellStyle name="Percent 10 18 4" xfId="28353"/>
    <cellStyle name="Percent 10 18 5" xfId="28354"/>
    <cellStyle name="Percent 10 18 6" xfId="28355"/>
    <cellStyle name="Percent 10 18 7" xfId="28356"/>
    <cellStyle name="Percent 10 18 8" xfId="28357"/>
    <cellStyle name="Percent 10 18 9" xfId="28358"/>
    <cellStyle name="Percent 10 19" xfId="28359"/>
    <cellStyle name="Percent 10 19 10" xfId="28360"/>
    <cellStyle name="Percent 10 19 11" xfId="28361"/>
    <cellStyle name="Percent 10 19 12" xfId="28362"/>
    <cellStyle name="Percent 10 19 13" xfId="28363"/>
    <cellStyle name="Percent 10 19 14" xfId="28364"/>
    <cellStyle name="Percent 10 19 15" xfId="28365"/>
    <cellStyle name="Percent 10 19 16" xfId="28366"/>
    <cellStyle name="Percent 10 19 17" xfId="28367"/>
    <cellStyle name="Percent 10 19 2" xfId="28368"/>
    <cellStyle name="Percent 10 19 3" xfId="28369"/>
    <cellStyle name="Percent 10 19 4" xfId="28370"/>
    <cellStyle name="Percent 10 19 5" xfId="28371"/>
    <cellStyle name="Percent 10 19 6" xfId="28372"/>
    <cellStyle name="Percent 10 19 7" xfId="28373"/>
    <cellStyle name="Percent 10 19 8" xfId="28374"/>
    <cellStyle name="Percent 10 19 9" xfId="28375"/>
    <cellStyle name="Percent 10 2" xfId="1262"/>
    <cellStyle name="Percent 10 2 10" xfId="5349"/>
    <cellStyle name="Percent 10 2 11" xfId="5350"/>
    <cellStyle name="Percent 10 2 12" xfId="5351"/>
    <cellStyle name="Percent 10 2 13" xfId="5352"/>
    <cellStyle name="Percent 10 2 14" xfId="5353"/>
    <cellStyle name="Percent 10 2 15" xfId="5354"/>
    <cellStyle name="Percent 10 2 16" xfId="28376"/>
    <cellStyle name="Percent 10 2 17" xfId="28377"/>
    <cellStyle name="Percent 10 2 2" xfId="1263"/>
    <cellStyle name="Percent 10 2 2 10" xfId="5355"/>
    <cellStyle name="Percent 10 2 2 11" xfId="5356"/>
    <cellStyle name="Percent 10 2 2 12" xfId="5357"/>
    <cellStyle name="Percent 10 2 2 13" xfId="5358"/>
    <cellStyle name="Percent 10 2 2 14" xfId="5359"/>
    <cellStyle name="Percent 10 2 2 15" xfId="5360"/>
    <cellStyle name="Percent 10 2 2 16" xfId="5361"/>
    <cellStyle name="Percent 10 2 2 2" xfId="1264"/>
    <cellStyle name="Percent 10 2 2 2 10" xfId="5362"/>
    <cellStyle name="Percent 10 2 2 2 11" xfId="5363"/>
    <cellStyle name="Percent 10 2 2 2 12" xfId="5364"/>
    <cellStyle name="Percent 10 2 2 2 13" xfId="5365"/>
    <cellStyle name="Percent 10 2 2 2 2" xfId="5366"/>
    <cellStyle name="Percent 10 2 2 2 3" xfId="5367"/>
    <cellStyle name="Percent 10 2 2 2 4" xfId="5368"/>
    <cellStyle name="Percent 10 2 2 2 5" xfId="5369"/>
    <cellStyle name="Percent 10 2 2 2 6" xfId="5370"/>
    <cellStyle name="Percent 10 2 2 2 7" xfId="5371"/>
    <cellStyle name="Percent 10 2 2 2 8" xfId="5372"/>
    <cellStyle name="Percent 10 2 2 2 9" xfId="5373"/>
    <cellStyle name="Percent 10 2 2 3" xfId="1265"/>
    <cellStyle name="Percent 10 2 2 3 10" xfId="5374"/>
    <cellStyle name="Percent 10 2 2 3 11" xfId="5375"/>
    <cellStyle name="Percent 10 2 2 3 12" xfId="5376"/>
    <cellStyle name="Percent 10 2 2 3 13" xfId="5377"/>
    <cellStyle name="Percent 10 2 2 3 2" xfId="5378"/>
    <cellStyle name="Percent 10 2 2 3 3" xfId="5379"/>
    <cellStyle name="Percent 10 2 2 3 4" xfId="5380"/>
    <cellStyle name="Percent 10 2 2 3 5" xfId="5381"/>
    <cellStyle name="Percent 10 2 2 3 6" xfId="5382"/>
    <cellStyle name="Percent 10 2 2 3 7" xfId="5383"/>
    <cellStyle name="Percent 10 2 2 3 8" xfId="5384"/>
    <cellStyle name="Percent 10 2 2 3 9" xfId="5385"/>
    <cellStyle name="Percent 10 2 2 4" xfId="1266"/>
    <cellStyle name="Percent 10 2 2 4 10" xfId="5386"/>
    <cellStyle name="Percent 10 2 2 4 11" xfId="5387"/>
    <cellStyle name="Percent 10 2 2 4 12" xfId="5388"/>
    <cellStyle name="Percent 10 2 2 4 13" xfId="5389"/>
    <cellStyle name="Percent 10 2 2 4 14" xfId="15705"/>
    <cellStyle name="Percent 10 2 2 4 14 2" xfId="17228"/>
    <cellStyle name="Percent 10 2 2 4 14 2 2" xfId="41895"/>
    <cellStyle name="Percent 10 2 2 4 14 3" xfId="41889"/>
    <cellStyle name="Percent 10 2 2 4 2" xfId="5390"/>
    <cellStyle name="Percent 10 2 2 4 3" xfId="5391"/>
    <cellStyle name="Percent 10 2 2 4 4" xfId="5392"/>
    <cellStyle name="Percent 10 2 2 4 5" xfId="5393"/>
    <cellStyle name="Percent 10 2 2 4 6" xfId="5394"/>
    <cellStyle name="Percent 10 2 2 4 7" xfId="5395"/>
    <cellStyle name="Percent 10 2 2 4 8" xfId="5396"/>
    <cellStyle name="Percent 10 2 2 4 9" xfId="5397"/>
    <cellStyle name="Percent 10 2 2 5" xfId="5398"/>
    <cellStyle name="Percent 10 2 2 6" xfId="5399"/>
    <cellStyle name="Percent 10 2 2 7" xfId="5400"/>
    <cellStyle name="Percent 10 2 2 8" xfId="5401"/>
    <cellStyle name="Percent 10 2 2 9" xfId="5402"/>
    <cellStyle name="Percent 10 2 3" xfId="1267"/>
    <cellStyle name="Percent 10 2 3 10" xfId="5403"/>
    <cellStyle name="Percent 10 2 3 11" xfId="5404"/>
    <cellStyle name="Percent 10 2 3 12" xfId="5405"/>
    <cellStyle name="Percent 10 2 3 13" xfId="5406"/>
    <cellStyle name="Percent 10 2 3 2" xfId="5407"/>
    <cellStyle name="Percent 10 2 3 3" xfId="5408"/>
    <cellStyle name="Percent 10 2 3 4" xfId="5409"/>
    <cellStyle name="Percent 10 2 3 5" xfId="5410"/>
    <cellStyle name="Percent 10 2 3 6" xfId="5411"/>
    <cellStyle name="Percent 10 2 3 7" xfId="5412"/>
    <cellStyle name="Percent 10 2 3 8" xfId="5413"/>
    <cellStyle name="Percent 10 2 3 9" xfId="5414"/>
    <cellStyle name="Percent 10 2 4" xfId="5415"/>
    <cellStyle name="Percent 10 2 5" xfId="5416"/>
    <cellStyle name="Percent 10 2 6" xfId="5417"/>
    <cellStyle name="Percent 10 2 7" xfId="5418"/>
    <cellStyle name="Percent 10 2 8" xfId="5419"/>
    <cellStyle name="Percent 10 2 9" xfId="5420"/>
    <cellStyle name="Percent 10 20" xfId="28378"/>
    <cellStyle name="Percent 10 20 10" xfId="28379"/>
    <cellStyle name="Percent 10 20 11" xfId="28380"/>
    <cellStyle name="Percent 10 20 12" xfId="28381"/>
    <cellStyle name="Percent 10 20 13" xfId="28382"/>
    <cellStyle name="Percent 10 20 14" xfId="28383"/>
    <cellStyle name="Percent 10 20 15" xfId="28384"/>
    <cellStyle name="Percent 10 20 16" xfId="28385"/>
    <cellStyle name="Percent 10 20 17" xfId="28386"/>
    <cellStyle name="Percent 10 20 2" xfId="28387"/>
    <cellStyle name="Percent 10 20 3" xfId="28388"/>
    <cellStyle name="Percent 10 20 4" xfId="28389"/>
    <cellStyle name="Percent 10 20 5" xfId="28390"/>
    <cellStyle name="Percent 10 20 6" xfId="28391"/>
    <cellStyle name="Percent 10 20 7" xfId="28392"/>
    <cellStyle name="Percent 10 20 8" xfId="28393"/>
    <cellStyle name="Percent 10 20 9" xfId="28394"/>
    <cellStyle name="Percent 10 21" xfId="28395"/>
    <cellStyle name="Percent 10 21 10" xfId="28396"/>
    <cellStyle name="Percent 10 21 11" xfId="28397"/>
    <cellStyle name="Percent 10 21 12" xfId="28398"/>
    <cellStyle name="Percent 10 21 13" xfId="28399"/>
    <cellStyle name="Percent 10 21 14" xfId="28400"/>
    <cellStyle name="Percent 10 21 15" xfId="28401"/>
    <cellStyle name="Percent 10 21 16" xfId="28402"/>
    <cellStyle name="Percent 10 21 17" xfId="28403"/>
    <cellStyle name="Percent 10 21 2" xfId="28404"/>
    <cellStyle name="Percent 10 21 3" xfId="28405"/>
    <cellStyle name="Percent 10 21 4" xfId="28406"/>
    <cellStyle name="Percent 10 21 5" xfId="28407"/>
    <cellStyle name="Percent 10 21 6" xfId="28408"/>
    <cellStyle name="Percent 10 21 7" xfId="28409"/>
    <cellStyle name="Percent 10 21 8" xfId="28410"/>
    <cellStyle name="Percent 10 21 9" xfId="28411"/>
    <cellStyle name="Percent 10 22" xfId="28412"/>
    <cellStyle name="Percent 10 22 10" xfId="28413"/>
    <cellStyle name="Percent 10 22 11" xfId="28414"/>
    <cellStyle name="Percent 10 22 12" xfId="28415"/>
    <cellStyle name="Percent 10 22 13" xfId="28416"/>
    <cellStyle name="Percent 10 22 14" xfId="28417"/>
    <cellStyle name="Percent 10 22 15" xfId="28418"/>
    <cellStyle name="Percent 10 22 16" xfId="28419"/>
    <cellStyle name="Percent 10 22 17" xfId="28420"/>
    <cellStyle name="Percent 10 22 2" xfId="28421"/>
    <cellStyle name="Percent 10 22 3" xfId="28422"/>
    <cellStyle name="Percent 10 22 4" xfId="28423"/>
    <cellStyle name="Percent 10 22 5" xfId="28424"/>
    <cellStyle name="Percent 10 22 6" xfId="28425"/>
    <cellStyle name="Percent 10 22 7" xfId="28426"/>
    <cellStyle name="Percent 10 22 8" xfId="28427"/>
    <cellStyle name="Percent 10 22 9" xfId="28428"/>
    <cellStyle name="Percent 10 23" xfId="28429"/>
    <cellStyle name="Percent 10 24" xfId="28430"/>
    <cellStyle name="Percent 10 25" xfId="28431"/>
    <cellStyle name="Percent 10 26" xfId="28432"/>
    <cellStyle name="Percent 10 27" xfId="28433"/>
    <cellStyle name="Percent 10 28" xfId="28434"/>
    <cellStyle name="Percent 10 29" xfId="28435"/>
    <cellStyle name="Percent 10 3" xfId="1268"/>
    <cellStyle name="Percent 10 3 10" xfId="5421"/>
    <cellStyle name="Percent 10 3 11" xfId="5422"/>
    <cellStyle name="Percent 10 3 12" xfId="5423"/>
    <cellStyle name="Percent 10 3 13" xfId="5424"/>
    <cellStyle name="Percent 10 3 14" xfId="28436"/>
    <cellStyle name="Percent 10 3 15" xfId="28437"/>
    <cellStyle name="Percent 10 3 16" xfId="28438"/>
    <cellStyle name="Percent 10 3 17" xfId="28439"/>
    <cellStyle name="Percent 10 3 2" xfId="5425"/>
    <cellStyle name="Percent 10 3 3" xfId="5426"/>
    <cellStyle name="Percent 10 3 4" xfId="5427"/>
    <cellStyle name="Percent 10 3 5" xfId="5428"/>
    <cellStyle name="Percent 10 3 6" xfId="5429"/>
    <cellStyle name="Percent 10 3 7" xfId="5430"/>
    <cellStyle name="Percent 10 3 8" xfId="5431"/>
    <cellStyle name="Percent 10 3 9" xfId="5432"/>
    <cellStyle name="Percent 10 30" xfId="28440"/>
    <cellStyle name="Percent 10 31" xfId="28441"/>
    <cellStyle name="Percent 10 32" xfId="28442"/>
    <cellStyle name="Percent 10 33" xfId="28443"/>
    <cellStyle name="Percent 10 34" xfId="28444"/>
    <cellStyle name="Percent 10 35" xfId="28445"/>
    <cellStyle name="Percent 10 36" xfId="28446"/>
    <cellStyle name="Percent 10 37" xfId="28447"/>
    <cellStyle name="Percent 10 38" xfId="28448"/>
    <cellStyle name="Percent 10 39" xfId="28449"/>
    <cellStyle name="Percent 10 4" xfId="5433"/>
    <cellStyle name="Percent 10 4 10" xfId="28450"/>
    <cellStyle name="Percent 10 4 11" xfId="28451"/>
    <cellStyle name="Percent 10 4 12" xfId="28452"/>
    <cellStyle name="Percent 10 4 13" xfId="28453"/>
    <cellStyle name="Percent 10 4 14" xfId="28454"/>
    <cellStyle name="Percent 10 4 15" xfId="28455"/>
    <cellStyle name="Percent 10 4 16" xfId="28456"/>
    <cellStyle name="Percent 10 4 17" xfId="28457"/>
    <cellStyle name="Percent 10 4 2" xfId="28458"/>
    <cellStyle name="Percent 10 4 3" xfId="28459"/>
    <cellStyle name="Percent 10 4 4" xfId="28460"/>
    <cellStyle name="Percent 10 4 5" xfId="28461"/>
    <cellStyle name="Percent 10 4 6" xfId="28462"/>
    <cellStyle name="Percent 10 4 7" xfId="28463"/>
    <cellStyle name="Percent 10 4 8" xfId="28464"/>
    <cellStyle name="Percent 10 4 9" xfId="28465"/>
    <cellStyle name="Percent 10 40" xfId="28466"/>
    <cellStyle name="Percent 10 41" xfId="28467"/>
    <cellStyle name="Percent 10 42" xfId="28468"/>
    <cellStyle name="Percent 10 43" xfId="28469"/>
    <cellStyle name="Percent 10 44" xfId="28470"/>
    <cellStyle name="Percent 10 45" xfId="28471"/>
    <cellStyle name="Percent 10 46" xfId="28472"/>
    <cellStyle name="Percent 10 47" xfId="28473"/>
    <cellStyle name="Percent 10 48" xfId="28474"/>
    <cellStyle name="Percent 10 49" xfId="28475"/>
    <cellStyle name="Percent 10 5" xfId="5434"/>
    <cellStyle name="Percent 10 5 10" xfId="28476"/>
    <cellStyle name="Percent 10 5 11" xfId="28477"/>
    <cellStyle name="Percent 10 5 12" xfId="28478"/>
    <cellStyle name="Percent 10 5 13" xfId="28479"/>
    <cellStyle name="Percent 10 5 14" xfId="28480"/>
    <cellStyle name="Percent 10 5 15" xfId="28481"/>
    <cellStyle name="Percent 10 5 16" xfId="28482"/>
    <cellStyle name="Percent 10 5 17" xfId="28483"/>
    <cellStyle name="Percent 10 5 2" xfId="28484"/>
    <cellStyle name="Percent 10 5 3" xfId="28485"/>
    <cellStyle name="Percent 10 5 4" xfId="28486"/>
    <cellStyle name="Percent 10 5 5" xfId="28487"/>
    <cellStyle name="Percent 10 5 6" xfId="28488"/>
    <cellStyle name="Percent 10 5 7" xfId="28489"/>
    <cellStyle name="Percent 10 5 8" xfId="28490"/>
    <cellStyle name="Percent 10 5 9" xfId="28491"/>
    <cellStyle name="Percent 10 50" xfId="28492"/>
    <cellStyle name="Percent 10 51" xfId="28493"/>
    <cellStyle name="Percent 10 52" xfId="28494"/>
    <cellStyle name="Percent 10 53" xfId="28495"/>
    <cellStyle name="Percent 10 54" xfId="28496"/>
    <cellStyle name="Percent 10 55" xfId="28497"/>
    <cellStyle name="Percent 10 56" xfId="28498"/>
    <cellStyle name="Percent 10 57" xfId="28499"/>
    <cellStyle name="Percent 10 58" xfId="28500"/>
    <cellStyle name="Percent 10 59" xfId="28501"/>
    <cellStyle name="Percent 10 6" xfId="5435"/>
    <cellStyle name="Percent 10 6 10" xfId="28502"/>
    <cellStyle name="Percent 10 6 11" xfId="28503"/>
    <cellStyle name="Percent 10 6 12" xfId="28504"/>
    <cellStyle name="Percent 10 6 13" xfId="28505"/>
    <cellStyle name="Percent 10 6 14" xfId="28506"/>
    <cellStyle name="Percent 10 6 15" xfId="28507"/>
    <cellStyle name="Percent 10 6 16" xfId="28508"/>
    <cellStyle name="Percent 10 6 17" xfId="28509"/>
    <cellStyle name="Percent 10 6 2" xfId="28510"/>
    <cellStyle name="Percent 10 6 3" xfId="28511"/>
    <cellStyle name="Percent 10 6 4" xfId="28512"/>
    <cellStyle name="Percent 10 6 5" xfId="28513"/>
    <cellStyle name="Percent 10 6 6" xfId="28514"/>
    <cellStyle name="Percent 10 6 7" xfId="28515"/>
    <cellStyle name="Percent 10 6 8" xfId="28516"/>
    <cellStyle name="Percent 10 6 9" xfId="28517"/>
    <cellStyle name="Percent 10 60" xfId="28518"/>
    <cellStyle name="Percent 10 61" xfId="28519"/>
    <cellStyle name="Percent 10 62" xfId="28520"/>
    <cellStyle name="Percent 10 63" xfId="28521"/>
    <cellStyle name="Percent 10 64" xfId="28522"/>
    <cellStyle name="Percent 10 64 2" xfId="42008"/>
    <cellStyle name="Percent 10 65" xfId="28523"/>
    <cellStyle name="Percent 10 66" xfId="28524"/>
    <cellStyle name="Percent 10 67" xfId="28525"/>
    <cellStyle name="Percent 10 68" xfId="28526"/>
    <cellStyle name="Percent 10 69" xfId="28527"/>
    <cellStyle name="Percent 10 7" xfId="5436"/>
    <cellStyle name="Percent 10 7 10" xfId="28528"/>
    <cellStyle name="Percent 10 7 11" xfId="28529"/>
    <cellStyle name="Percent 10 7 12" xfId="28530"/>
    <cellStyle name="Percent 10 7 13" xfId="28531"/>
    <cellStyle name="Percent 10 7 14" xfId="28532"/>
    <cellStyle name="Percent 10 7 15" xfId="28533"/>
    <cellStyle name="Percent 10 7 16" xfId="28534"/>
    <cellStyle name="Percent 10 7 17" xfId="28535"/>
    <cellStyle name="Percent 10 7 2" xfId="28536"/>
    <cellStyle name="Percent 10 7 3" xfId="28537"/>
    <cellStyle name="Percent 10 7 4" xfId="28538"/>
    <cellStyle name="Percent 10 7 5" xfId="28539"/>
    <cellStyle name="Percent 10 7 6" xfId="28540"/>
    <cellStyle name="Percent 10 7 7" xfId="28541"/>
    <cellStyle name="Percent 10 7 8" xfId="28542"/>
    <cellStyle name="Percent 10 7 9" xfId="28543"/>
    <cellStyle name="Percent 10 70" xfId="28544"/>
    <cellStyle name="Percent 10 71" xfId="28545"/>
    <cellStyle name="Percent 10 72" xfId="28546"/>
    <cellStyle name="Percent 10 73" xfId="28547"/>
    <cellStyle name="Percent 10 74" xfId="28548"/>
    <cellStyle name="Percent 10 75" xfId="28549"/>
    <cellStyle name="Percent 10 76" xfId="28550"/>
    <cellStyle name="Percent 10 77" xfId="28551"/>
    <cellStyle name="Percent 10 78" xfId="28552"/>
    <cellStyle name="Percent 10 79" xfId="28553"/>
    <cellStyle name="Percent 10 8" xfId="5437"/>
    <cellStyle name="Percent 10 8 10" xfId="28554"/>
    <cellStyle name="Percent 10 8 11" xfId="28555"/>
    <cellStyle name="Percent 10 8 12" xfId="28556"/>
    <cellStyle name="Percent 10 8 13" xfId="28557"/>
    <cellStyle name="Percent 10 8 14" xfId="28558"/>
    <cellStyle name="Percent 10 8 15" xfId="28559"/>
    <cellStyle name="Percent 10 8 16" xfId="28560"/>
    <cellStyle name="Percent 10 8 17" xfId="28561"/>
    <cellStyle name="Percent 10 8 2" xfId="28562"/>
    <cellStyle name="Percent 10 8 3" xfId="28563"/>
    <cellStyle name="Percent 10 8 4" xfId="28564"/>
    <cellStyle name="Percent 10 8 5" xfId="28565"/>
    <cellStyle name="Percent 10 8 6" xfId="28566"/>
    <cellStyle name="Percent 10 8 7" xfId="28567"/>
    <cellStyle name="Percent 10 8 8" xfId="28568"/>
    <cellStyle name="Percent 10 8 9" xfId="28569"/>
    <cellStyle name="Percent 10 80" xfId="28570"/>
    <cellStyle name="Percent 10 81" xfId="28571"/>
    <cellStyle name="Percent 10 82" xfId="28572"/>
    <cellStyle name="Percent 10 83" xfId="28573"/>
    <cellStyle name="Percent 10 84" xfId="28574"/>
    <cellStyle name="Percent 10 85" xfId="28575"/>
    <cellStyle name="Percent 10 86" xfId="28576"/>
    <cellStyle name="Percent 10 87" xfId="28577"/>
    <cellStyle name="Percent 10 88" xfId="28578"/>
    <cellStyle name="Percent 10 89" xfId="28579"/>
    <cellStyle name="Percent 10 9" xfId="5438"/>
    <cellStyle name="Percent 10 9 10" xfId="28580"/>
    <cellStyle name="Percent 10 9 11" xfId="28581"/>
    <cellStyle name="Percent 10 9 12" xfId="28582"/>
    <cellStyle name="Percent 10 9 13" xfId="28583"/>
    <cellStyle name="Percent 10 9 14" xfId="28584"/>
    <cellStyle name="Percent 10 9 15" xfId="28585"/>
    <cellStyle name="Percent 10 9 16" xfId="28586"/>
    <cellStyle name="Percent 10 9 17" xfId="28587"/>
    <cellStyle name="Percent 10 9 2" xfId="28588"/>
    <cellStyle name="Percent 10 9 3" xfId="28589"/>
    <cellStyle name="Percent 10 9 4" xfId="28590"/>
    <cellStyle name="Percent 10 9 5" xfId="28591"/>
    <cellStyle name="Percent 10 9 6" xfId="28592"/>
    <cellStyle name="Percent 10 9 7" xfId="28593"/>
    <cellStyle name="Percent 10 9 8" xfId="28594"/>
    <cellStyle name="Percent 10 9 9" xfId="28595"/>
    <cellStyle name="Percent 10 90" xfId="28596"/>
    <cellStyle name="Percent 10 91" xfId="28597"/>
    <cellStyle name="Percent 10 92" xfId="28598"/>
    <cellStyle name="Percent 10 93" xfId="28599"/>
    <cellStyle name="Percent 10 94" xfId="28600"/>
    <cellStyle name="Percent 10 95" xfId="28601"/>
    <cellStyle name="Percent 11" xfId="322"/>
    <cellStyle name="Percent 12" xfId="15708"/>
    <cellStyle name="Percent 12 2" xfId="17260"/>
    <cellStyle name="Percent 12 2 2" xfId="41933"/>
    <cellStyle name="Percent 13" xfId="15709"/>
    <cellStyle name="Percent 14" xfId="15735"/>
    <cellStyle name="Percent 14 2" xfId="17208"/>
    <cellStyle name="Percent 15" xfId="15786"/>
    <cellStyle name="Percent 15 2" xfId="17214"/>
    <cellStyle name="Percent 15 3" xfId="41878"/>
    <cellStyle name="Percent 16" xfId="17203"/>
    <cellStyle name="Percent 17" xfId="41924"/>
    <cellStyle name="Percent 17 2" xfId="41985"/>
    <cellStyle name="Percent 17 2 2" xfId="42019"/>
    <cellStyle name="Percent 2" xfId="18"/>
    <cellStyle name="Percent 2 10" xfId="1269"/>
    <cellStyle name="Percent 2 10 10" xfId="28602"/>
    <cellStyle name="Percent 2 10 11" xfId="28603"/>
    <cellStyle name="Percent 2 10 12" xfId="28604"/>
    <cellStyle name="Percent 2 10 13" xfId="28605"/>
    <cellStyle name="Percent 2 10 14" xfId="28606"/>
    <cellStyle name="Percent 2 10 15" xfId="28607"/>
    <cellStyle name="Percent 2 10 16" xfId="28608"/>
    <cellStyle name="Percent 2 10 17" xfId="28609"/>
    <cellStyle name="Percent 2 10 2" xfId="28610"/>
    <cellStyle name="Percent 2 10 3" xfId="28611"/>
    <cellStyle name="Percent 2 10 4" xfId="28612"/>
    <cellStyle name="Percent 2 10 5" xfId="28613"/>
    <cellStyle name="Percent 2 10 6" xfId="28614"/>
    <cellStyle name="Percent 2 10 7" xfId="28615"/>
    <cellStyle name="Percent 2 10 8" xfId="28616"/>
    <cellStyle name="Percent 2 10 9" xfId="28617"/>
    <cellStyle name="Percent 2 11" xfId="1270"/>
    <cellStyle name="Percent 2 11 10" xfId="28618"/>
    <cellStyle name="Percent 2 11 11" xfId="28619"/>
    <cellStyle name="Percent 2 11 12" xfId="28620"/>
    <cellStyle name="Percent 2 11 13" xfId="28621"/>
    <cellStyle name="Percent 2 11 14" xfId="28622"/>
    <cellStyle name="Percent 2 11 15" xfId="28623"/>
    <cellStyle name="Percent 2 11 16" xfId="28624"/>
    <cellStyle name="Percent 2 11 17" xfId="28625"/>
    <cellStyle name="Percent 2 11 2" xfId="28626"/>
    <cellStyle name="Percent 2 11 3" xfId="28627"/>
    <cellStyle name="Percent 2 11 4" xfId="28628"/>
    <cellStyle name="Percent 2 11 5" xfId="28629"/>
    <cellStyle name="Percent 2 11 6" xfId="28630"/>
    <cellStyle name="Percent 2 11 7" xfId="28631"/>
    <cellStyle name="Percent 2 11 8" xfId="28632"/>
    <cellStyle name="Percent 2 11 9" xfId="28633"/>
    <cellStyle name="Percent 2 12" xfId="1271"/>
    <cellStyle name="Percent 2 12 10" xfId="28634"/>
    <cellStyle name="Percent 2 12 11" xfId="28635"/>
    <cellStyle name="Percent 2 12 12" xfId="28636"/>
    <cellStyle name="Percent 2 12 13" xfId="28637"/>
    <cellStyle name="Percent 2 12 14" xfId="28638"/>
    <cellStyle name="Percent 2 12 15" xfId="28639"/>
    <cellStyle name="Percent 2 12 16" xfId="28640"/>
    <cellStyle name="Percent 2 12 17" xfId="28641"/>
    <cellStyle name="Percent 2 12 2" xfId="28642"/>
    <cellStyle name="Percent 2 12 3" xfId="28643"/>
    <cellStyle name="Percent 2 12 4" xfId="28644"/>
    <cellStyle name="Percent 2 12 5" xfId="28645"/>
    <cellStyle name="Percent 2 12 6" xfId="28646"/>
    <cellStyle name="Percent 2 12 7" xfId="28647"/>
    <cellStyle name="Percent 2 12 8" xfId="28648"/>
    <cellStyle name="Percent 2 12 9" xfId="28649"/>
    <cellStyle name="Percent 2 13" xfId="1272"/>
    <cellStyle name="Percent 2 13 10" xfId="28650"/>
    <cellStyle name="Percent 2 13 11" xfId="28651"/>
    <cellStyle name="Percent 2 13 12" xfId="28652"/>
    <cellStyle name="Percent 2 13 13" xfId="28653"/>
    <cellStyle name="Percent 2 13 14" xfId="28654"/>
    <cellStyle name="Percent 2 13 15" xfId="28655"/>
    <cellStyle name="Percent 2 13 16" xfId="28656"/>
    <cellStyle name="Percent 2 13 17" xfId="28657"/>
    <cellStyle name="Percent 2 13 2" xfId="28658"/>
    <cellStyle name="Percent 2 13 3" xfId="28659"/>
    <cellStyle name="Percent 2 13 4" xfId="28660"/>
    <cellStyle name="Percent 2 13 5" xfId="28661"/>
    <cellStyle name="Percent 2 13 6" xfId="28662"/>
    <cellStyle name="Percent 2 13 7" xfId="28663"/>
    <cellStyle name="Percent 2 13 8" xfId="28664"/>
    <cellStyle name="Percent 2 13 9" xfId="28665"/>
    <cellStyle name="Percent 2 14" xfId="1273"/>
    <cellStyle name="Percent 2 14 10" xfId="28666"/>
    <cellStyle name="Percent 2 14 11" xfId="28667"/>
    <cellStyle name="Percent 2 14 12" xfId="28668"/>
    <cellStyle name="Percent 2 14 13" xfId="28669"/>
    <cellStyle name="Percent 2 14 14" xfId="28670"/>
    <cellStyle name="Percent 2 14 15" xfId="28671"/>
    <cellStyle name="Percent 2 14 16" xfId="28672"/>
    <cellStyle name="Percent 2 14 17" xfId="28673"/>
    <cellStyle name="Percent 2 14 2" xfId="28674"/>
    <cellStyle name="Percent 2 14 3" xfId="28675"/>
    <cellStyle name="Percent 2 14 4" xfId="28676"/>
    <cellStyle name="Percent 2 14 5" xfId="28677"/>
    <cellStyle name="Percent 2 14 6" xfId="28678"/>
    <cellStyle name="Percent 2 14 7" xfId="28679"/>
    <cellStyle name="Percent 2 14 8" xfId="28680"/>
    <cellStyle name="Percent 2 14 9" xfId="28681"/>
    <cellStyle name="Percent 2 15" xfId="1274"/>
    <cellStyle name="Percent 2 15 10" xfId="28682"/>
    <cellStyle name="Percent 2 15 11" xfId="28683"/>
    <cellStyle name="Percent 2 15 12" xfId="28684"/>
    <cellStyle name="Percent 2 15 13" xfId="28685"/>
    <cellStyle name="Percent 2 15 14" xfId="28686"/>
    <cellStyle name="Percent 2 15 15" xfId="28687"/>
    <cellStyle name="Percent 2 15 16" xfId="28688"/>
    <cellStyle name="Percent 2 15 17" xfId="28689"/>
    <cellStyle name="Percent 2 15 2" xfId="28690"/>
    <cellStyle name="Percent 2 15 3" xfId="28691"/>
    <cellStyle name="Percent 2 15 4" xfId="28692"/>
    <cellStyle name="Percent 2 15 5" xfId="28693"/>
    <cellStyle name="Percent 2 15 6" xfId="28694"/>
    <cellStyle name="Percent 2 15 7" xfId="28695"/>
    <cellStyle name="Percent 2 15 8" xfId="28696"/>
    <cellStyle name="Percent 2 15 9" xfId="28697"/>
    <cellStyle name="Percent 2 16" xfId="1275"/>
    <cellStyle name="Percent 2 16 10" xfId="28698"/>
    <cellStyle name="Percent 2 16 11" xfId="28699"/>
    <cellStyle name="Percent 2 16 12" xfId="28700"/>
    <cellStyle name="Percent 2 16 13" xfId="28701"/>
    <cellStyle name="Percent 2 16 14" xfId="28702"/>
    <cellStyle name="Percent 2 16 15" xfId="28703"/>
    <cellStyle name="Percent 2 16 16" xfId="28704"/>
    <cellStyle name="Percent 2 16 17" xfId="28705"/>
    <cellStyle name="Percent 2 16 2" xfId="28706"/>
    <cellStyle name="Percent 2 16 3" xfId="28707"/>
    <cellStyle name="Percent 2 16 4" xfId="28708"/>
    <cellStyle name="Percent 2 16 5" xfId="28709"/>
    <cellStyle name="Percent 2 16 6" xfId="28710"/>
    <cellStyle name="Percent 2 16 7" xfId="28711"/>
    <cellStyle name="Percent 2 16 8" xfId="28712"/>
    <cellStyle name="Percent 2 16 9" xfId="28713"/>
    <cellStyle name="Percent 2 17" xfId="1276"/>
    <cellStyle name="Percent 2 17 10" xfId="28714"/>
    <cellStyle name="Percent 2 17 11" xfId="28715"/>
    <cellStyle name="Percent 2 17 12" xfId="28716"/>
    <cellStyle name="Percent 2 17 13" xfId="28717"/>
    <cellStyle name="Percent 2 17 14" xfId="28718"/>
    <cellStyle name="Percent 2 17 15" xfId="28719"/>
    <cellStyle name="Percent 2 17 16" xfId="28720"/>
    <cellStyle name="Percent 2 17 17" xfId="28721"/>
    <cellStyle name="Percent 2 17 2" xfId="28722"/>
    <cellStyle name="Percent 2 17 3" xfId="28723"/>
    <cellStyle name="Percent 2 17 4" xfId="28724"/>
    <cellStyle name="Percent 2 17 5" xfId="28725"/>
    <cellStyle name="Percent 2 17 6" xfId="28726"/>
    <cellStyle name="Percent 2 17 7" xfId="28727"/>
    <cellStyle name="Percent 2 17 8" xfId="28728"/>
    <cellStyle name="Percent 2 17 9" xfId="28729"/>
    <cellStyle name="Percent 2 18" xfId="1277"/>
    <cellStyle name="Percent 2 18 10" xfId="28730"/>
    <cellStyle name="Percent 2 18 11" xfId="28731"/>
    <cellStyle name="Percent 2 18 12" xfId="28732"/>
    <cellStyle name="Percent 2 18 13" xfId="28733"/>
    <cellStyle name="Percent 2 18 14" xfId="28734"/>
    <cellStyle name="Percent 2 18 15" xfId="28735"/>
    <cellStyle name="Percent 2 18 16" xfId="28736"/>
    <cellStyle name="Percent 2 18 17" xfId="28737"/>
    <cellStyle name="Percent 2 18 2" xfId="28738"/>
    <cellStyle name="Percent 2 18 3" xfId="28739"/>
    <cellStyle name="Percent 2 18 4" xfId="28740"/>
    <cellStyle name="Percent 2 18 5" xfId="28741"/>
    <cellStyle name="Percent 2 18 6" xfId="28742"/>
    <cellStyle name="Percent 2 18 7" xfId="28743"/>
    <cellStyle name="Percent 2 18 8" xfId="28744"/>
    <cellStyle name="Percent 2 18 9" xfId="28745"/>
    <cellStyle name="Percent 2 19" xfId="1278"/>
    <cellStyle name="Percent 2 19 10" xfId="28746"/>
    <cellStyle name="Percent 2 19 11" xfId="28747"/>
    <cellStyle name="Percent 2 19 12" xfId="28748"/>
    <cellStyle name="Percent 2 19 13" xfId="28749"/>
    <cellStyle name="Percent 2 19 14" xfId="28750"/>
    <cellStyle name="Percent 2 19 15" xfId="28751"/>
    <cellStyle name="Percent 2 19 16" xfId="28752"/>
    <cellStyle name="Percent 2 19 17" xfId="28753"/>
    <cellStyle name="Percent 2 19 2" xfId="28754"/>
    <cellStyle name="Percent 2 19 3" xfId="28755"/>
    <cellStyle name="Percent 2 19 4" xfId="28756"/>
    <cellStyle name="Percent 2 19 5" xfId="28757"/>
    <cellStyle name="Percent 2 19 6" xfId="28758"/>
    <cellStyle name="Percent 2 19 7" xfId="28759"/>
    <cellStyle name="Percent 2 19 8" xfId="28760"/>
    <cellStyle name="Percent 2 19 9" xfId="28761"/>
    <cellStyle name="Percent 2 2" xfId="80"/>
    <cellStyle name="Percent 2 2 10" xfId="1279"/>
    <cellStyle name="Percent 2 2 10 10" xfId="28762"/>
    <cellStyle name="Percent 2 2 10 11" xfId="28763"/>
    <cellStyle name="Percent 2 2 10 12" xfId="28764"/>
    <cellStyle name="Percent 2 2 10 13" xfId="28765"/>
    <cellStyle name="Percent 2 2 10 14" xfId="28766"/>
    <cellStyle name="Percent 2 2 10 15" xfId="28767"/>
    <cellStyle name="Percent 2 2 10 16" xfId="28768"/>
    <cellStyle name="Percent 2 2 10 17" xfId="28769"/>
    <cellStyle name="Percent 2 2 10 2" xfId="28770"/>
    <cellStyle name="Percent 2 2 10 3" xfId="28771"/>
    <cellStyle name="Percent 2 2 10 4" xfId="28772"/>
    <cellStyle name="Percent 2 2 10 5" xfId="28773"/>
    <cellStyle name="Percent 2 2 10 6" xfId="28774"/>
    <cellStyle name="Percent 2 2 10 7" xfId="28775"/>
    <cellStyle name="Percent 2 2 10 8" xfId="28776"/>
    <cellStyle name="Percent 2 2 10 9" xfId="28777"/>
    <cellStyle name="Percent 2 2 11" xfId="1280"/>
    <cellStyle name="Percent 2 2 11 10" xfId="28778"/>
    <cellStyle name="Percent 2 2 11 11" xfId="28779"/>
    <cellStyle name="Percent 2 2 11 12" xfId="28780"/>
    <cellStyle name="Percent 2 2 11 13" xfId="28781"/>
    <cellStyle name="Percent 2 2 11 14" xfId="28782"/>
    <cellStyle name="Percent 2 2 11 15" xfId="28783"/>
    <cellStyle name="Percent 2 2 11 16" xfId="28784"/>
    <cellStyle name="Percent 2 2 11 17" xfId="28785"/>
    <cellStyle name="Percent 2 2 11 2" xfId="28786"/>
    <cellStyle name="Percent 2 2 11 3" xfId="28787"/>
    <cellStyle name="Percent 2 2 11 4" xfId="28788"/>
    <cellStyle name="Percent 2 2 11 5" xfId="28789"/>
    <cellStyle name="Percent 2 2 11 6" xfId="28790"/>
    <cellStyle name="Percent 2 2 11 7" xfId="28791"/>
    <cellStyle name="Percent 2 2 11 8" xfId="28792"/>
    <cellStyle name="Percent 2 2 11 9" xfId="28793"/>
    <cellStyle name="Percent 2 2 12" xfId="1281"/>
    <cellStyle name="Percent 2 2 12 10" xfId="28794"/>
    <cellStyle name="Percent 2 2 12 11" xfId="28795"/>
    <cellStyle name="Percent 2 2 12 12" xfId="28796"/>
    <cellStyle name="Percent 2 2 12 13" xfId="28797"/>
    <cellStyle name="Percent 2 2 12 14" xfId="28798"/>
    <cellStyle name="Percent 2 2 12 15" xfId="28799"/>
    <cellStyle name="Percent 2 2 12 16" xfId="28800"/>
    <cellStyle name="Percent 2 2 12 17" xfId="28801"/>
    <cellStyle name="Percent 2 2 12 2" xfId="28802"/>
    <cellStyle name="Percent 2 2 12 3" xfId="28803"/>
    <cellStyle name="Percent 2 2 12 4" xfId="28804"/>
    <cellStyle name="Percent 2 2 12 5" xfId="28805"/>
    <cellStyle name="Percent 2 2 12 6" xfId="28806"/>
    <cellStyle name="Percent 2 2 12 7" xfId="28807"/>
    <cellStyle name="Percent 2 2 12 8" xfId="28808"/>
    <cellStyle name="Percent 2 2 12 9" xfId="28809"/>
    <cellStyle name="Percent 2 2 13" xfId="1282"/>
    <cellStyle name="Percent 2 2 13 10" xfId="28810"/>
    <cellStyle name="Percent 2 2 13 11" xfId="28811"/>
    <cellStyle name="Percent 2 2 13 12" xfId="28812"/>
    <cellStyle name="Percent 2 2 13 13" xfId="28813"/>
    <cellStyle name="Percent 2 2 13 14" xfId="28814"/>
    <cellStyle name="Percent 2 2 13 15" xfId="28815"/>
    <cellStyle name="Percent 2 2 13 16" xfId="28816"/>
    <cellStyle name="Percent 2 2 13 17" xfId="28817"/>
    <cellStyle name="Percent 2 2 13 2" xfId="28818"/>
    <cellStyle name="Percent 2 2 13 3" xfId="28819"/>
    <cellStyle name="Percent 2 2 13 4" xfId="28820"/>
    <cellStyle name="Percent 2 2 13 5" xfId="28821"/>
    <cellStyle name="Percent 2 2 13 6" xfId="28822"/>
    <cellStyle name="Percent 2 2 13 7" xfId="28823"/>
    <cellStyle name="Percent 2 2 13 8" xfId="28824"/>
    <cellStyle name="Percent 2 2 13 9" xfId="28825"/>
    <cellStyle name="Percent 2 2 14" xfId="1283"/>
    <cellStyle name="Percent 2 2 14 10" xfId="28826"/>
    <cellStyle name="Percent 2 2 14 11" xfId="28827"/>
    <cellStyle name="Percent 2 2 14 12" xfId="28828"/>
    <cellStyle name="Percent 2 2 14 13" xfId="28829"/>
    <cellStyle name="Percent 2 2 14 14" xfId="28830"/>
    <cellStyle name="Percent 2 2 14 15" xfId="28831"/>
    <cellStyle name="Percent 2 2 14 16" xfId="28832"/>
    <cellStyle name="Percent 2 2 14 17" xfId="28833"/>
    <cellStyle name="Percent 2 2 14 2" xfId="28834"/>
    <cellStyle name="Percent 2 2 14 3" xfId="28835"/>
    <cellStyle name="Percent 2 2 14 4" xfId="28836"/>
    <cellStyle name="Percent 2 2 14 5" xfId="28837"/>
    <cellStyle name="Percent 2 2 14 6" xfId="28838"/>
    <cellStyle name="Percent 2 2 14 7" xfId="28839"/>
    <cellStyle name="Percent 2 2 14 8" xfId="28840"/>
    <cellStyle name="Percent 2 2 14 9" xfId="28841"/>
    <cellStyle name="Percent 2 2 15" xfId="1284"/>
    <cellStyle name="Percent 2 2 15 10" xfId="28842"/>
    <cellStyle name="Percent 2 2 15 11" xfId="28843"/>
    <cellStyle name="Percent 2 2 15 12" xfId="28844"/>
    <cellStyle name="Percent 2 2 15 13" xfId="28845"/>
    <cellStyle name="Percent 2 2 15 14" xfId="28846"/>
    <cellStyle name="Percent 2 2 15 15" xfId="28847"/>
    <cellStyle name="Percent 2 2 15 16" xfId="28848"/>
    <cellStyle name="Percent 2 2 15 17" xfId="28849"/>
    <cellStyle name="Percent 2 2 15 2" xfId="28850"/>
    <cellStyle name="Percent 2 2 15 3" xfId="28851"/>
    <cellStyle name="Percent 2 2 15 4" xfId="28852"/>
    <cellStyle name="Percent 2 2 15 5" xfId="28853"/>
    <cellStyle name="Percent 2 2 15 6" xfId="28854"/>
    <cellStyle name="Percent 2 2 15 7" xfId="28855"/>
    <cellStyle name="Percent 2 2 15 8" xfId="28856"/>
    <cellStyle name="Percent 2 2 15 9" xfId="28857"/>
    <cellStyle name="Percent 2 2 16" xfId="1285"/>
    <cellStyle name="Percent 2 2 16 10" xfId="28858"/>
    <cellStyle name="Percent 2 2 16 11" xfId="28859"/>
    <cellStyle name="Percent 2 2 16 12" xfId="28860"/>
    <cellStyle name="Percent 2 2 16 13" xfId="28861"/>
    <cellStyle name="Percent 2 2 16 14" xfId="28862"/>
    <cellStyle name="Percent 2 2 16 15" xfId="28863"/>
    <cellStyle name="Percent 2 2 16 16" xfId="28864"/>
    <cellStyle name="Percent 2 2 16 17" xfId="28865"/>
    <cellStyle name="Percent 2 2 16 2" xfId="28866"/>
    <cellStyle name="Percent 2 2 16 3" xfId="28867"/>
    <cellStyle name="Percent 2 2 16 4" xfId="28868"/>
    <cellStyle name="Percent 2 2 16 5" xfId="28869"/>
    <cellStyle name="Percent 2 2 16 6" xfId="28870"/>
    <cellStyle name="Percent 2 2 16 7" xfId="28871"/>
    <cellStyle name="Percent 2 2 16 8" xfId="28872"/>
    <cellStyle name="Percent 2 2 16 9" xfId="28873"/>
    <cellStyle name="Percent 2 2 17" xfId="1286"/>
    <cellStyle name="Percent 2 2 17 10" xfId="28874"/>
    <cellStyle name="Percent 2 2 17 11" xfId="28875"/>
    <cellStyle name="Percent 2 2 17 12" xfId="28876"/>
    <cellStyle name="Percent 2 2 17 13" xfId="28877"/>
    <cellStyle name="Percent 2 2 17 14" xfId="28878"/>
    <cellStyle name="Percent 2 2 17 15" xfId="28879"/>
    <cellStyle name="Percent 2 2 17 16" xfId="28880"/>
    <cellStyle name="Percent 2 2 17 17" xfId="28881"/>
    <cellStyle name="Percent 2 2 17 2" xfId="28882"/>
    <cellStyle name="Percent 2 2 17 3" xfId="28883"/>
    <cellStyle name="Percent 2 2 17 4" xfId="28884"/>
    <cellStyle name="Percent 2 2 17 5" xfId="28885"/>
    <cellStyle name="Percent 2 2 17 6" xfId="28886"/>
    <cellStyle name="Percent 2 2 17 7" xfId="28887"/>
    <cellStyle name="Percent 2 2 17 8" xfId="28888"/>
    <cellStyle name="Percent 2 2 17 9" xfId="28889"/>
    <cellStyle name="Percent 2 2 18" xfId="1287"/>
    <cellStyle name="Percent 2 2 18 10" xfId="28890"/>
    <cellStyle name="Percent 2 2 18 11" xfId="28891"/>
    <cellStyle name="Percent 2 2 18 12" xfId="28892"/>
    <cellStyle name="Percent 2 2 18 13" xfId="28893"/>
    <cellStyle name="Percent 2 2 18 14" xfId="28894"/>
    <cellStyle name="Percent 2 2 18 15" xfId="28895"/>
    <cellStyle name="Percent 2 2 18 16" xfId="28896"/>
    <cellStyle name="Percent 2 2 18 17" xfId="28897"/>
    <cellStyle name="Percent 2 2 18 2" xfId="28898"/>
    <cellStyle name="Percent 2 2 18 3" xfId="28899"/>
    <cellStyle name="Percent 2 2 18 4" xfId="28900"/>
    <cellStyle name="Percent 2 2 18 5" xfId="28901"/>
    <cellStyle name="Percent 2 2 18 6" xfId="28902"/>
    <cellStyle name="Percent 2 2 18 7" xfId="28903"/>
    <cellStyle name="Percent 2 2 18 8" xfId="28904"/>
    <cellStyle name="Percent 2 2 18 9" xfId="28905"/>
    <cellStyle name="Percent 2 2 19" xfId="1288"/>
    <cellStyle name="Percent 2 2 19 10" xfId="28906"/>
    <cellStyle name="Percent 2 2 19 11" xfId="28907"/>
    <cellStyle name="Percent 2 2 19 12" xfId="28908"/>
    <cellStyle name="Percent 2 2 19 13" xfId="28909"/>
    <cellStyle name="Percent 2 2 19 14" xfId="28910"/>
    <cellStyle name="Percent 2 2 19 15" xfId="28911"/>
    <cellStyle name="Percent 2 2 19 16" xfId="28912"/>
    <cellStyle name="Percent 2 2 19 17" xfId="28913"/>
    <cellStyle name="Percent 2 2 19 2" xfId="28914"/>
    <cellStyle name="Percent 2 2 19 3" xfId="28915"/>
    <cellStyle name="Percent 2 2 19 4" xfId="28916"/>
    <cellStyle name="Percent 2 2 19 5" xfId="28917"/>
    <cellStyle name="Percent 2 2 19 6" xfId="28918"/>
    <cellStyle name="Percent 2 2 19 7" xfId="28919"/>
    <cellStyle name="Percent 2 2 19 8" xfId="28920"/>
    <cellStyle name="Percent 2 2 19 9" xfId="28921"/>
    <cellStyle name="Percent 2 2 2" xfId="245"/>
    <cellStyle name="Percent 2 2 2 2" xfId="246"/>
    <cellStyle name="Percent 2 2 2 2 10" xfId="28922"/>
    <cellStyle name="Percent 2 2 2 2 11" xfId="28923"/>
    <cellStyle name="Percent 2 2 2 2 12" xfId="28924"/>
    <cellStyle name="Percent 2 2 2 2 13" xfId="28925"/>
    <cellStyle name="Percent 2 2 2 2 14" xfId="28926"/>
    <cellStyle name="Percent 2 2 2 2 15" xfId="28927"/>
    <cellStyle name="Percent 2 2 2 2 16" xfId="28928"/>
    <cellStyle name="Percent 2 2 2 2 17" xfId="28929"/>
    <cellStyle name="Percent 2 2 2 2 2" xfId="28930"/>
    <cellStyle name="Percent 2 2 2 2 3" xfId="28931"/>
    <cellStyle name="Percent 2 2 2 2 4" xfId="28932"/>
    <cellStyle name="Percent 2 2 2 2 5" xfId="28933"/>
    <cellStyle name="Percent 2 2 2 2 6" xfId="28934"/>
    <cellStyle name="Percent 2 2 2 2 7" xfId="28935"/>
    <cellStyle name="Percent 2 2 2 2 8" xfId="28936"/>
    <cellStyle name="Percent 2 2 2 2 9" xfId="28937"/>
    <cellStyle name="Percent 2 2 2 3" xfId="1289"/>
    <cellStyle name="Percent 2 2 2 3 10" xfId="28938"/>
    <cellStyle name="Percent 2 2 2 3 11" xfId="28939"/>
    <cellStyle name="Percent 2 2 2 3 12" xfId="28940"/>
    <cellStyle name="Percent 2 2 2 3 13" xfId="28941"/>
    <cellStyle name="Percent 2 2 2 3 14" xfId="28942"/>
    <cellStyle name="Percent 2 2 2 3 15" xfId="28943"/>
    <cellStyle name="Percent 2 2 2 3 16" xfId="28944"/>
    <cellStyle name="Percent 2 2 2 3 17" xfId="28945"/>
    <cellStyle name="Percent 2 2 2 3 2" xfId="28946"/>
    <cellStyle name="Percent 2 2 2 3 3" xfId="28947"/>
    <cellStyle name="Percent 2 2 2 3 4" xfId="28948"/>
    <cellStyle name="Percent 2 2 2 3 5" xfId="28949"/>
    <cellStyle name="Percent 2 2 2 3 6" xfId="28950"/>
    <cellStyle name="Percent 2 2 2 3 7" xfId="28951"/>
    <cellStyle name="Percent 2 2 2 3 8" xfId="28952"/>
    <cellStyle name="Percent 2 2 2 3 9" xfId="28953"/>
    <cellStyle name="Percent 2 2 20" xfId="1290"/>
    <cellStyle name="Percent 2 2 20 10" xfId="28954"/>
    <cellStyle name="Percent 2 2 20 11" xfId="28955"/>
    <cellStyle name="Percent 2 2 20 12" xfId="28956"/>
    <cellStyle name="Percent 2 2 20 13" xfId="28957"/>
    <cellStyle name="Percent 2 2 20 14" xfId="28958"/>
    <cellStyle name="Percent 2 2 20 15" xfId="28959"/>
    <cellStyle name="Percent 2 2 20 16" xfId="28960"/>
    <cellStyle name="Percent 2 2 20 17" xfId="28961"/>
    <cellStyle name="Percent 2 2 20 2" xfId="28962"/>
    <cellStyle name="Percent 2 2 20 3" xfId="28963"/>
    <cellStyle name="Percent 2 2 20 4" xfId="28964"/>
    <cellStyle name="Percent 2 2 20 5" xfId="28965"/>
    <cellStyle name="Percent 2 2 20 6" xfId="28966"/>
    <cellStyle name="Percent 2 2 20 7" xfId="28967"/>
    <cellStyle name="Percent 2 2 20 8" xfId="28968"/>
    <cellStyle name="Percent 2 2 20 9" xfId="28969"/>
    <cellStyle name="Percent 2 2 21" xfId="1291"/>
    <cellStyle name="Percent 2 2 21 10" xfId="28970"/>
    <cellStyle name="Percent 2 2 21 11" xfId="28971"/>
    <cellStyle name="Percent 2 2 21 12" xfId="28972"/>
    <cellStyle name="Percent 2 2 21 13" xfId="28973"/>
    <cellStyle name="Percent 2 2 21 14" xfId="28974"/>
    <cellStyle name="Percent 2 2 21 15" xfId="28975"/>
    <cellStyle name="Percent 2 2 21 16" xfId="28976"/>
    <cellStyle name="Percent 2 2 21 17" xfId="28977"/>
    <cellStyle name="Percent 2 2 21 2" xfId="28978"/>
    <cellStyle name="Percent 2 2 21 3" xfId="28979"/>
    <cellStyle name="Percent 2 2 21 4" xfId="28980"/>
    <cellStyle name="Percent 2 2 21 5" xfId="28981"/>
    <cellStyle name="Percent 2 2 21 6" xfId="28982"/>
    <cellStyle name="Percent 2 2 21 7" xfId="28983"/>
    <cellStyle name="Percent 2 2 21 8" xfId="28984"/>
    <cellStyle name="Percent 2 2 21 9" xfId="28985"/>
    <cellStyle name="Percent 2 2 22" xfId="1292"/>
    <cellStyle name="Percent 2 2 22 10" xfId="28986"/>
    <cellStyle name="Percent 2 2 22 11" xfId="28987"/>
    <cellStyle name="Percent 2 2 22 12" xfId="28988"/>
    <cellStyle name="Percent 2 2 22 13" xfId="28989"/>
    <cellStyle name="Percent 2 2 22 14" xfId="28990"/>
    <cellStyle name="Percent 2 2 22 15" xfId="28991"/>
    <cellStyle name="Percent 2 2 22 16" xfId="28992"/>
    <cellStyle name="Percent 2 2 22 17" xfId="28993"/>
    <cellStyle name="Percent 2 2 22 2" xfId="28994"/>
    <cellStyle name="Percent 2 2 22 3" xfId="28995"/>
    <cellStyle name="Percent 2 2 22 4" xfId="28996"/>
    <cellStyle name="Percent 2 2 22 5" xfId="28997"/>
    <cellStyle name="Percent 2 2 22 6" xfId="28998"/>
    <cellStyle name="Percent 2 2 22 7" xfId="28999"/>
    <cellStyle name="Percent 2 2 22 8" xfId="29000"/>
    <cellStyle name="Percent 2 2 22 9" xfId="29001"/>
    <cellStyle name="Percent 2 2 23" xfId="1293"/>
    <cellStyle name="Percent 2 2 23 10" xfId="29002"/>
    <cellStyle name="Percent 2 2 23 11" xfId="29003"/>
    <cellStyle name="Percent 2 2 23 12" xfId="29004"/>
    <cellStyle name="Percent 2 2 23 13" xfId="29005"/>
    <cellStyle name="Percent 2 2 23 14" xfId="29006"/>
    <cellStyle name="Percent 2 2 23 15" xfId="29007"/>
    <cellStyle name="Percent 2 2 23 16" xfId="29008"/>
    <cellStyle name="Percent 2 2 23 17" xfId="29009"/>
    <cellStyle name="Percent 2 2 23 2" xfId="29010"/>
    <cellStyle name="Percent 2 2 23 3" xfId="29011"/>
    <cellStyle name="Percent 2 2 23 4" xfId="29012"/>
    <cellStyle name="Percent 2 2 23 5" xfId="29013"/>
    <cellStyle name="Percent 2 2 23 6" xfId="29014"/>
    <cellStyle name="Percent 2 2 23 7" xfId="29015"/>
    <cellStyle name="Percent 2 2 23 8" xfId="29016"/>
    <cellStyle name="Percent 2 2 23 9" xfId="29017"/>
    <cellStyle name="Percent 2 2 24" xfId="1294"/>
    <cellStyle name="Percent 2 2 24 10" xfId="29018"/>
    <cellStyle name="Percent 2 2 24 11" xfId="29019"/>
    <cellStyle name="Percent 2 2 24 12" xfId="29020"/>
    <cellStyle name="Percent 2 2 24 13" xfId="29021"/>
    <cellStyle name="Percent 2 2 24 14" xfId="29022"/>
    <cellStyle name="Percent 2 2 24 15" xfId="29023"/>
    <cellStyle name="Percent 2 2 24 16" xfId="29024"/>
    <cellStyle name="Percent 2 2 24 17" xfId="29025"/>
    <cellStyle name="Percent 2 2 24 2" xfId="29026"/>
    <cellStyle name="Percent 2 2 24 3" xfId="29027"/>
    <cellStyle name="Percent 2 2 24 4" xfId="29028"/>
    <cellStyle name="Percent 2 2 24 5" xfId="29029"/>
    <cellStyle name="Percent 2 2 24 6" xfId="29030"/>
    <cellStyle name="Percent 2 2 24 7" xfId="29031"/>
    <cellStyle name="Percent 2 2 24 8" xfId="29032"/>
    <cellStyle name="Percent 2 2 24 9" xfId="29033"/>
    <cellStyle name="Percent 2 2 25" xfId="1295"/>
    <cellStyle name="Percent 2 2 25 10" xfId="29034"/>
    <cellStyle name="Percent 2 2 25 11" xfId="29035"/>
    <cellStyle name="Percent 2 2 25 12" xfId="29036"/>
    <cellStyle name="Percent 2 2 25 13" xfId="29037"/>
    <cellStyle name="Percent 2 2 25 14" xfId="29038"/>
    <cellStyle name="Percent 2 2 25 15" xfId="29039"/>
    <cellStyle name="Percent 2 2 25 16" xfId="29040"/>
    <cellStyle name="Percent 2 2 25 17" xfId="29041"/>
    <cellStyle name="Percent 2 2 25 2" xfId="29042"/>
    <cellStyle name="Percent 2 2 25 3" xfId="29043"/>
    <cellStyle name="Percent 2 2 25 4" xfId="29044"/>
    <cellStyle name="Percent 2 2 25 5" xfId="29045"/>
    <cellStyle name="Percent 2 2 25 6" xfId="29046"/>
    <cellStyle name="Percent 2 2 25 7" xfId="29047"/>
    <cellStyle name="Percent 2 2 25 8" xfId="29048"/>
    <cellStyle name="Percent 2 2 25 9" xfId="29049"/>
    <cellStyle name="Percent 2 2 26" xfId="1296"/>
    <cellStyle name="Percent 2 2 26 10" xfId="29050"/>
    <cellStyle name="Percent 2 2 26 11" xfId="29051"/>
    <cellStyle name="Percent 2 2 26 12" xfId="29052"/>
    <cellStyle name="Percent 2 2 26 13" xfId="29053"/>
    <cellStyle name="Percent 2 2 26 14" xfId="29054"/>
    <cellStyle name="Percent 2 2 26 15" xfId="29055"/>
    <cellStyle name="Percent 2 2 26 16" xfId="29056"/>
    <cellStyle name="Percent 2 2 26 17" xfId="29057"/>
    <cellStyle name="Percent 2 2 26 2" xfId="29058"/>
    <cellStyle name="Percent 2 2 26 3" xfId="29059"/>
    <cellStyle name="Percent 2 2 26 4" xfId="29060"/>
    <cellStyle name="Percent 2 2 26 5" xfId="29061"/>
    <cellStyle name="Percent 2 2 26 6" xfId="29062"/>
    <cellStyle name="Percent 2 2 26 7" xfId="29063"/>
    <cellStyle name="Percent 2 2 26 8" xfId="29064"/>
    <cellStyle name="Percent 2 2 26 9" xfId="29065"/>
    <cellStyle name="Percent 2 2 27" xfId="1297"/>
    <cellStyle name="Percent 2 2 27 10" xfId="29066"/>
    <cellStyle name="Percent 2 2 27 11" xfId="29067"/>
    <cellStyle name="Percent 2 2 27 12" xfId="29068"/>
    <cellStyle name="Percent 2 2 27 13" xfId="29069"/>
    <cellStyle name="Percent 2 2 27 14" xfId="29070"/>
    <cellStyle name="Percent 2 2 27 15" xfId="29071"/>
    <cellStyle name="Percent 2 2 27 16" xfId="29072"/>
    <cellStyle name="Percent 2 2 27 17" xfId="29073"/>
    <cellStyle name="Percent 2 2 27 2" xfId="29074"/>
    <cellStyle name="Percent 2 2 27 3" xfId="29075"/>
    <cellStyle name="Percent 2 2 27 4" xfId="29076"/>
    <cellStyle name="Percent 2 2 27 5" xfId="29077"/>
    <cellStyle name="Percent 2 2 27 6" xfId="29078"/>
    <cellStyle name="Percent 2 2 27 7" xfId="29079"/>
    <cellStyle name="Percent 2 2 27 8" xfId="29080"/>
    <cellStyle name="Percent 2 2 27 9" xfId="29081"/>
    <cellStyle name="Percent 2 2 28" xfId="1298"/>
    <cellStyle name="Percent 2 2 28 10" xfId="29082"/>
    <cellStyle name="Percent 2 2 28 11" xfId="29083"/>
    <cellStyle name="Percent 2 2 28 12" xfId="29084"/>
    <cellStyle name="Percent 2 2 28 13" xfId="29085"/>
    <cellStyle name="Percent 2 2 28 14" xfId="29086"/>
    <cellStyle name="Percent 2 2 28 15" xfId="29087"/>
    <cellStyle name="Percent 2 2 28 16" xfId="29088"/>
    <cellStyle name="Percent 2 2 28 17" xfId="29089"/>
    <cellStyle name="Percent 2 2 28 2" xfId="29090"/>
    <cellStyle name="Percent 2 2 28 3" xfId="29091"/>
    <cellStyle name="Percent 2 2 28 4" xfId="29092"/>
    <cellStyle name="Percent 2 2 28 5" xfId="29093"/>
    <cellStyle name="Percent 2 2 28 6" xfId="29094"/>
    <cellStyle name="Percent 2 2 28 7" xfId="29095"/>
    <cellStyle name="Percent 2 2 28 8" xfId="29096"/>
    <cellStyle name="Percent 2 2 28 9" xfId="29097"/>
    <cellStyle name="Percent 2 2 29" xfId="1299"/>
    <cellStyle name="Percent 2 2 29 10" xfId="29098"/>
    <cellStyle name="Percent 2 2 29 11" xfId="29099"/>
    <cellStyle name="Percent 2 2 29 12" xfId="29100"/>
    <cellStyle name="Percent 2 2 29 13" xfId="29101"/>
    <cellStyle name="Percent 2 2 29 14" xfId="29102"/>
    <cellStyle name="Percent 2 2 29 15" xfId="29103"/>
    <cellStyle name="Percent 2 2 29 16" xfId="29104"/>
    <cellStyle name="Percent 2 2 29 17" xfId="29105"/>
    <cellStyle name="Percent 2 2 29 2" xfId="29106"/>
    <cellStyle name="Percent 2 2 29 3" xfId="29107"/>
    <cellStyle name="Percent 2 2 29 4" xfId="29108"/>
    <cellStyle name="Percent 2 2 29 5" xfId="29109"/>
    <cellStyle name="Percent 2 2 29 6" xfId="29110"/>
    <cellStyle name="Percent 2 2 29 7" xfId="29111"/>
    <cellStyle name="Percent 2 2 29 8" xfId="29112"/>
    <cellStyle name="Percent 2 2 29 9" xfId="29113"/>
    <cellStyle name="Percent 2 2 3" xfId="1300"/>
    <cellStyle name="Percent 2 2 3 10" xfId="29114"/>
    <cellStyle name="Percent 2 2 3 11" xfId="29115"/>
    <cellStyle name="Percent 2 2 3 12" xfId="29116"/>
    <cellStyle name="Percent 2 2 3 13" xfId="29117"/>
    <cellStyle name="Percent 2 2 3 14" xfId="29118"/>
    <cellStyle name="Percent 2 2 3 15" xfId="29119"/>
    <cellStyle name="Percent 2 2 3 16" xfId="29120"/>
    <cellStyle name="Percent 2 2 3 17" xfId="29121"/>
    <cellStyle name="Percent 2 2 3 2" xfId="29122"/>
    <cellStyle name="Percent 2 2 3 3" xfId="29123"/>
    <cellStyle name="Percent 2 2 3 4" xfId="29124"/>
    <cellStyle name="Percent 2 2 3 5" xfId="29125"/>
    <cellStyle name="Percent 2 2 3 6" xfId="29126"/>
    <cellStyle name="Percent 2 2 3 7" xfId="29127"/>
    <cellStyle name="Percent 2 2 3 8" xfId="29128"/>
    <cellStyle name="Percent 2 2 3 9" xfId="29129"/>
    <cellStyle name="Percent 2 2 30" xfId="1301"/>
    <cellStyle name="Percent 2 2 30 10" xfId="29130"/>
    <cellStyle name="Percent 2 2 30 11" xfId="29131"/>
    <cellStyle name="Percent 2 2 30 12" xfId="29132"/>
    <cellStyle name="Percent 2 2 30 13" xfId="29133"/>
    <cellStyle name="Percent 2 2 30 14" xfId="29134"/>
    <cellStyle name="Percent 2 2 30 15" xfId="29135"/>
    <cellStyle name="Percent 2 2 30 16" xfId="29136"/>
    <cellStyle name="Percent 2 2 30 17" xfId="29137"/>
    <cellStyle name="Percent 2 2 30 2" xfId="29138"/>
    <cellStyle name="Percent 2 2 30 3" xfId="29139"/>
    <cellStyle name="Percent 2 2 30 4" xfId="29140"/>
    <cellStyle name="Percent 2 2 30 5" xfId="29141"/>
    <cellStyle name="Percent 2 2 30 6" xfId="29142"/>
    <cellStyle name="Percent 2 2 30 7" xfId="29143"/>
    <cellStyle name="Percent 2 2 30 8" xfId="29144"/>
    <cellStyle name="Percent 2 2 30 9" xfId="29145"/>
    <cellStyle name="Percent 2 2 31" xfId="1302"/>
    <cellStyle name="Percent 2 2 31 10" xfId="29146"/>
    <cellStyle name="Percent 2 2 31 11" xfId="29147"/>
    <cellStyle name="Percent 2 2 31 12" xfId="29148"/>
    <cellStyle name="Percent 2 2 31 13" xfId="29149"/>
    <cellStyle name="Percent 2 2 31 14" xfId="29150"/>
    <cellStyle name="Percent 2 2 31 15" xfId="29151"/>
    <cellStyle name="Percent 2 2 31 16" xfId="29152"/>
    <cellStyle name="Percent 2 2 31 17" xfId="29153"/>
    <cellStyle name="Percent 2 2 31 2" xfId="29154"/>
    <cellStyle name="Percent 2 2 31 3" xfId="29155"/>
    <cellStyle name="Percent 2 2 31 4" xfId="29156"/>
    <cellStyle name="Percent 2 2 31 5" xfId="29157"/>
    <cellStyle name="Percent 2 2 31 6" xfId="29158"/>
    <cellStyle name="Percent 2 2 31 7" xfId="29159"/>
    <cellStyle name="Percent 2 2 31 8" xfId="29160"/>
    <cellStyle name="Percent 2 2 31 9" xfId="29161"/>
    <cellStyle name="Percent 2 2 32" xfId="1303"/>
    <cellStyle name="Percent 2 2 32 10" xfId="29162"/>
    <cellStyle name="Percent 2 2 32 11" xfId="29163"/>
    <cellStyle name="Percent 2 2 32 12" xfId="29164"/>
    <cellStyle name="Percent 2 2 32 13" xfId="29165"/>
    <cellStyle name="Percent 2 2 32 14" xfId="29166"/>
    <cellStyle name="Percent 2 2 32 15" xfId="29167"/>
    <cellStyle name="Percent 2 2 32 16" xfId="29168"/>
    <cellStyle name="Percent 2 2 32 17" xfId="29169"/>
    <cellStyle name="Percent 2 2 32 2" xfId="29170"/>
    <cellStyle name="Percent 2 2 32 3" xfId="29171"/>
    <cellStyle name="Percent 2 2 32 4" xfId="29172"/>
    <cellStyle name="Percent 2 2 32 5" xfId="29173"/>
    <cellStyle name="Percent 2 2 32 6" xfId="29174"/>
    <cellStyle name="Percent 2 2 32 7" xfId="29175"/>
    <cellStyle name="Percent 2 2 32 8" xfId="29176"/>
    <cellStyle name="Percent 2 2 32 9" xfId="29177"/>
    <cellStyle name="Percent 2 2 33" xfId="1304"/>
    <cellStyle name="Percent 2 2 33 10" xfId="29178"/>
    <cellStyle name="Percent 2 2 33 11" xfId="29179"/>
    <cellStyle name="Percent 2 2 33 12" xfId="29180"/>
    <cellStyle name="Percent 2 2 33 13" xfId="29181"/>
    <cellStyle name="Percent 2 2 33 14" xfId="29182"/>
    <cellStyle name="Percent 2 2 33 15" xfId="29183"/>
    <cellStyle name="Percent 2 2 33 16" xfId="29184"/>
    <cellStyle name="Percent 2 2 33 17" xfId="29185"/>
    <cellStyle name="Percent 2 2 33 2" xfId="29186"/>
    <cellStyle name="Percent 2 2 33 3" xfId="29187"/>
    <cellStyle name="Percent 2 2 33 4" xfId="29188"/>
    <cellStyle name="Percent 2 2 33 5" xfId="29189"/>
    <cellStyle name="Percent 2 2 33 6" xfId="29190"/>
    <cellStyle name="Percent 2 2 33 7" xfId="29191"/>
    <cellStyle name="Percent 2 2 33 8" xfId="29192"/>
    <cellStyle name="Percent 2 2 33 9" xfId="29193"/>
    <cellStyle name="Percent 2 2 34" xfId="1305"/>
    <cellStyle name="Percent 2 2 34 10" xfId="29194"/>
    <cellStyle name="Percent 2 2 34 11" xfId="29195"/>
    <cellStyle name="Percent 2 2 34 12" xfId="29196"/>
    <cellStyle name="Percent 2 2 34 13" xfId="29197"/>
    <cellStyle name="Percent 2 2 34 14" xfId="29198"/>
    <cellStyle name="Percent 2 2 34 15" xfId="29199"/>
    <cellStyle name="Percent 2 2 34 16" xfId="29200"/>
    <cellStyle name="Percent 2 2 34 17" xfId="29201"/>
    <cellStyle name="Percent 2 2 34 2" xfId="29202"/>
    <cellStyle name="Percent 2 2 34 3" xfId="29203"/>
    <cellStyle name="Percent 2 2 34 4" xfId="29204"/>
    <cellStyle name="Percent 2 2 34 5" xfId="29205"/>
    <cellStyle name="Percent 2 2 34 6" xfId="29206"/>
    <cellStyle name="Percent 2 2 34 7" xfId="29207"/>
    <cellStyle name="Percent 2 2 34 8" xfId="29208"/>
    <cellStyle name="Percent 2 2 34 9" xfId="29209"/>
    <cellStyle name="Percent 2 2 35" xfId="1306"/>
    <cellStyle name="Percent 2 2 35 10" xfId="29210"/>
    <cellStyle name="Percent 2 2 35 11" xfId="29211"/>
    <cellStyle name="Percent 2 2 35 12" xfId="29212"/>
    <cellStyle name="Percent 2 2 35 13" xfId="29213"/>
    <cellStyle name="Percent 2 2 35 14" xfId="29214"/>
    <cellStyle name="Percent 2 2 35 15" xfId="29215"/>
    <cellStyle name="Percent 2 2 35 16" xfId="29216"/>
    <cellStyle name="Percent 2 2 35 17" xfId="29217"/>
    <cellStyle name="Percent 2 2 35 2" xfId="29218"/>
    <cellStyle name="Percent 2 2 35 3" xfId="29219"/>
    <cellStyle name="Percent 2 2 35 4" xfId="29220"/>
    <cellStyle name="Percent 2 2 35 5" xfId="29221"/>
    <cellStyle name="Percent 2 2 35 6" xfId="29222"/>
    <cellStyle name="Percent 2 2 35 7" xfId="29223"/>
    <cellStyle name="Percent 2 2 35 8" xfId="29224"/>
    <cellStyle name="Percent 2 2 35 9" xfId="29225"/>
    <cellStyle name="Percent 2 2 36" xfId="1307"/>
    <cellStyle name="Percent 2 2 36 10" xfId="29226"/>
    <cellStyle name="Percent 2 2 36 11" xfId="29227"/>
    <cellStyle name="Percent 2 2 36 12" xfId="29228"/>
    <cellStyle name="Percent 2 2 36 13" xfId="29229"/>
    <cellStyle name="Percent 2 2 36 14" xfId="29230"/>
    <cellStyle name="Percent 2 2 36 15" xfId="29231"/>
    <cellStyle name="Percent 2 2 36 16" xfId="29232"/>
    <cellStyle name="Percent 2 2 36 17" xfId="29233"/>
    <cellStyle name="Percent 2 2 36 2" xfId="29234"/>
    <cellStyle name="Percent 2 2 36 3" xfId="29235"/>
    <cellStyle name="Percent 2 2 36 4" xfId="29236"/>
    <cellStyle name="Percent 2 2 36 5" xfId="29237"/>
    <cellStyle name="Percent 2 2 36 6" xfId="29238"/>
    <cellStyle name="Percent 2 2 36 7" xfId="29239"/>
    <cellStyle name="Percent 2 2 36 8" xfId="29240"/>
    <cellStyle name="Percent 2 2 36 9" xfId="29241"/>
    <cellStyle name="Percent 2 2 37" xfId="1308"/>
    <cellStyle name="Percent 2 2 37 10" xfId="29242"/>
    <cellStyle name="Percent 2 2 37 11" xfId="29243"/>
    <cellStyle name="Percent 2 2 37 12" xfId="29244"/>
    <cellStyle name="Percent 2 2 37 13" xfId="29245"/>
    <cellStyle name="Percent 2 2 37 14" xfId="29246"/>
    <cellStyle name="Percent 2 2 37 15" xfId="29247"/>
    <cellStyle name="Percent 2 2 37 16" xfId="29248"/>
    <cellStyle name="Percent 2 2 37 17" xfId="29249"/>
    <cellStyle name="Percent 2 2 37 2" xfId="29250"/>
    <cellStyle name="Percent 2 2 37 3" xfId="29251"/>
    <cellStyle name="Percent 2 2 37 4" xfId="29252"/>
    <cellStyle name="Percent 2 2 37 5" xfId="29253"/>
    <cellStyle name="Percent 2 2 37 6" xfId="29254"/>
    <cellStyle name="Percent 2 2 37 7" xfId="29255"/>
    <cellStyle name="Percent 2 2 37 8" xfId="29256"/>
    <cellStyle name="Percent 2 2 37 9" xfId="29257"/>
    <cellStyle name="Percent 2 2 38" xfId="1309"/>
    <cellStyle name="Percent 2 2 38 10" xfId="29258"/>
    <cellStyle name="Percent 2 2 38 11" xfId="29259"/>
    <cellStyle name="Percent 2 2 38 12" xfId="29260"/>
    <cellStyle name="Percent 2 2 38 13" xfId="29261"/>
    <cellStyle name="Percent 2 2 38 14" xfId="29262"/>
    <cellStyle name="Percent 2 2 38 15" xfId="29263"/>
    <cellStyle name="Percent 2 2 38 16" xfId="29264"/>
    <cellStyle name="Percent 2 2 38 17" xfId="29265"/>
    <cellStyle name="Percent 2 2 38 2" xfId="29266"/>
    <cellStyle name="Percent 2 2 38 3" xfId="29267"/>
    <cellStyle name="Percent 2 2 38 4" xfId="29268"/>
    <cellStyle name="Percent 2 2 38 5" xfId="29269"/>
    <cellStyle name="Percent 2 2 38 6" xfId="29270"/>
    <cellStyle name="Percent 2 2 38 7" xfId="29271"/>
    <cellStyle name="Percent 2 2 38 8" xfId="29272"/>
    <cellStyle name="Percent 2 2 38 9" xfId="29273"/>
    <cellStyle name="Percent 2 2 39" xfId="1310"/>
    <cellStyle name="Percent 2 2 39 10" xfId="29274"/>
    <cellStyle name="Percent 2 2 39 11" xfId="29275"/>
    <cellStyle name="Percent 2 2 39 12" xfId="29276"/>
    <cellStyle name="Percent 2 2 39 13" xfId="29277"/>
    <cellStyle name="Percent 2 2 39 14" xfId="29278"/>
    <cellStyle name="Percent 2 2 39 15" xfId="29279"/>
    <cellStyle name="Percent 2 2 39 16" xfId="29280"/>
    <cellStyle name="Percent 2 2 39 17" xfId="29281"/>
    <cellStyle name="Percent 2 2 39 2" xfId="29282"/>
    <cellStyle name="Percent 2 2 39 3" xfId="29283"/>
    <cellStyle name="Percent 2 2 39 4" xfId="29284"/>
    <cellStyle name="Percent 2 2 39 5" xfId="29285"/>
    <cellStyle name="Percent 2 2 39 6" xfId="29286"/>
    <cellStyle name="Percent 2 2 39 7" xfId="29287"/>
    <cellStyle name="Percent 2 2 39 8" xfId="29288"/>
    <cellStyle name="Percent 2 2 39 9" xfId="29289"/>
    <cellStyle name="Percent 2 2 4" xfId="1311"/>
    <cellStyle name="Percent 2 2 4 10" xfId="29290"/>
    <cellStyle name="Percent 2 2 4 11" xfId="29291"/>
    <cellStyle name="Percent 2 2 4 12" xfId="29292"/>
    <cellStyle name="Percent 2 2 4 13" xfId="29293"/>
    <cellStyle name="Percent 2 2 4 14" xfId="29294"/>
    <cellStyle name="Percent 2 2 4 15" xfId="29295"/>
    <cellStyle name="Percent 2 2 4 16" xfId="29296"/>
    <cellStyle name="Percent 2 2 4 17" xfId="29297"/>
    <cellStyle name="Percent 2 2 4 2" xfId="29298"/>
    <cellStyle name="Percent 2 2 4 3" xfId="29299"/>
    <cellStyle name="Percent 2 2 4 4" xfId="29300"/>
    <cellStyle name="Percent 2 2 4 5" xfId="29301"/>
    <cellStyle name="Percent 2 2 4 6" xfId="29302"/>
    <cellStyle name="Percent 2 2 4 7" xfId="29303"/>
    <cellStyle name="Percent 2 2 4 8" xfId="29304"/>
    <cellStyle name="Percent 2 2 4 9" xfId="29305"/>
    <cellStyle name="Percent 2 2 40" xfId="1312"/>
    <cellStyle name="Percent 2 2 40 10" xfId="29306"/>
    <cellStyle name="Percent 2 2 40 11" xfId="29307"/>
    <cellStyle name="Percent 2 2 40 12" xfId="29308"/>
    <cellStyle name="Percent 2 2 40 13" xfId="29309"/>
    <cellStyle name="Percent 2 2 40 14" xfId="29310"/>
    <cellStyle name="Percent 2 2 40 15" xfId="29311"/>
    <cellStyle name="Percent 2 2 40 16" xfId="29312"/>
    <cellStyle name="Percent 2 2 40 17" xfId="29313"/>
    <cellStyle name="Percent 2 2 40 2" xfId="29314"/>
    <cellStyle name="Percent 2 2 40 3" xfId="29315"/>
    <cellStyle name="Percent 2 2 40 4" xfId="29316"/>
    <cellStyle name="Percent 2 2 40 5" xfId="29317"/>
    <cellStyle name="Percent 2 2 40 6" xfId="29318"/>
    <cellStyle name="Percent 2 2 40 7" xfId="29319"/>
    <cellStyle name="Percent 2 2 40 8" xfId="29320"/>
    <cellStyle name="Percent 2 2 40 9" xfId="29321"/>
    <cellStyle name="Percent 2 2 41" xfId="1313"/>
    <cellStyle name="Percent 2 2 41 10" xfId="29322"/>
    <cellStyle name="Percent 2 2 41 11" xfId="29323"/>
    <cellStyle name="Percent 2 2 41 12" xfId="29324"/>
    <cellStyle name="Percent 2 2 41 13" xfId="29325"/>
    <cellStyle name="Percent 2 2 41 14" xfId="29326"/>
    <cellStyle name="Percent 2 2 41 15" xfId="29327"/>
    <cellStyle name="Percent 2 2 41 16" xfId="29328"/>
    <cellStyle name="Percent 2 2 41 17" xfId="29329"/>
    <cellStyle name="Percent 2 2 41 2" xfId="29330"/>
    <cellStyle name="Percent 2 2 41 3" xfId="29331"/>
    <cellStyle name="Percent 2 2 41 4" xfId="29332"/>
    <cellStyle name="Percent 2 2 41 5" xfId="29333"/>
    <cellStyle name="Percent 2 2 41 6" xfId="29334"/>
    <cellStyle name="Percent 2 2 41 7" xfId="29335"/>
    <cellStyle name="Percent 2 2 41 8" xfId="29336"/>
    <cellStyle name="Percent 2 2 41 9" xfId="29337"/>
    <cellStyle name="Percent 2 2 42" xfId="1314"/>
    <cellStyle name="Percent 2 2 42 10" xfId="29338"/>
    <cellStyle name="Percent 2 2 42 11" xfId="29339"/>
    <cellStyle name="Percent 2 2 42 12" xfId="29340"/>
    <cellStyle name="Percent 2 2 42 13" xfId="29341"/>
    <cellStyle name="Percent 2 2 42 14" xfId="29342"/>
    <cellStyle name="Percent 2 2 42 15" xfId="29343"/>
    <cellStyle name="Percent 2 2 42 16" xfId="29344"/>
    <cellStyle name="Percent 2 2 42 17" xfId="29345"/>
    <cellStyle name="Percent 2 2 42 2" xfId="29346"/>
    <cellStyle name="Percent 2 2 42 3" xfId="29347"/>
    <cellStyle name="Percent 2 2 42 4" xfId="29348"/>
    <cellStyle name="Percent 2 2 42 5" xfId="29349"/>
    <cellStyle name="Percent 2 2 42 6" xfId="29350"/>
    <cellStyle name="Percent 2 2 42 7" xfId="29351"/>
    <cellStyle name="Percent 2 2 42 8" xfId="29352"/>
    <cellStyle name="Percent 2 2 42 9" xfId="29353"/>
    <cellStyle name="Percent 2 2 43" xfId="1315"/>
    <cellStyle name="Percent 2 2 43 10" xfId="29354"/>
    <cellStyle name="Percent 2 2 43 11" xfId="29355"/>
    <cellStyle name="Percent 2 2 43 12" xfId="29356"/>
    <cellStyle name="Percent 2 2 43 13" xfId="29357"/>
    <cellStyle name="Percent 2 2 43 14" xfId="29358"/>
    <cellStyle name="Percent 2 2 43 15" xfId="29359"/>
    <cellStyle name="Percent 2 2 43 16" xfId="29360"/>
    <cellStyle name="Percent 2 2 43 17" xfId="29361"/>
    <cellStyle name="Percent 2 2 43 2" xfId="29362"/>
    <cellStyle name="Percent 2 2 43 3" xfId="29363"/>
    <cellStyle name="Percent 2 2 43 4" xfId="29364"/>
    <cellStyle name="Percent 2 2 43 5" xfId="29365"/>
    <cellStyle name="Percent 2 2 43 6" xfId="29366"/>
    <cellStyle name="Percent 2 2 43 7" xfId="29367"/>
    <cellStyle name="Percent 2 2 43 8" xfId="29368"/>
    <cellStyle name="Percent 2 2 43 9" xfId="29369"/>
    <cellStyle name="Percent 2 2 44" xfId="1316"/>
    <cellStyle name="Percent 2 2 44 10" xfId="29370"/>
    <cellStyle name="Percent 2 2 44 11" xfId="29371"/>
    <cellStyle name="Percent 2 2 44 12" xfId="29372"/>
    <cellStyle name="Percent 2 2 44 13" xfId="29373"/>
    <cellStyle name="Percent 2 2 44 14" xfId="29374"/>
    <cellStyle name="Percent 2 2 44 15" xfId="29375"/>
    <cellStyle name="Percent 2 2 44 16" xfId="29376"/>
    <cellStyle name="Percent 2 2 44 17" xfId="29377"/>
    <cellStyle name="Percent 2 2 44 2" xfId="29378"/>
    <cellStyle name="Percent 2 2 44 3" xfId="29379"/>
    <cellStyle name="Percent 2 2 44 4" xfId="29380"/>
    <cellStyle name="Percent 2 2 44 5" xfId="29381"/>
    <cellStyle name="Percent 2 2 44 6" xfId="29382"/>
    <cellStyle name="Percent 2 2 44 7" xfId="29383"/>
    <cellStyle name="Percent 2 2 44 8" xfId="29384"/>
    <cellStyle name="Percent 2 2 44 9" xfId="29385"/>
    <cellStyle name="Percent 2 2 45" xfId="1317"/>
    <cellStyle name="Percent 2 2 45 10" xfId="29386"/>
    <cellStyle name="Percent 2 2 45 11" xfId="29387"/>
    <cellStyle name="Percent 2 2 45 12" xfId="29388"/>
    <cellStyle name="Percent 2 2 45 13" xfId="29389"/>
    <cellStyle name="Percent 2 2 45 14" xfId="29390"/>
    <cellStyle name="Percent 2 2 45 15" xfId="29391"/>
    <cellStyle name="Percent 2 2 45 16" xfId="29392"/>
    <cellStyle name="Percent 2 2 45 17" xfId="29393"/>
    <cellStyle name="Percent 2 2 45 2" xfId="29394"/>
    <cellStyle name="Percent 2 2 45 3" xfId="29395"/>
    <cellStyle name="Percent 2 2 45 4" xfId="29396"/>
    <cellStyle name="Percent 2 2 45 5" xfId="29397"/>
    <cellStyle name="Percent 2 2 45 6" xfId="29398"/>
    <cellStyle name="Percent 2 2 45 7" xfId="29399"/>
    <cellStyle name="Percent 2 2 45 8" xfId="29400"/>
    <cellStyle name="Percent 2 2 45 9" xfId="29401"/>
    <cellStyle name="Percent 2 2 46" xfId="1318"/>
    <cellStyle name="Percent 2 2 46 10" xfId="29402"/>
    <cellStyle name="Percent 2 2 46 11" xfId="29403"/>
    <cellStyle name="Percent 2 2 46 12" xfId="29404"/>
    <cellStyle name="Percent 2 2 46 13" xfId="29405"/>
    <cellStyle name="Percent 2 2 46 14" xfId="29406"/>
    <cellStyle name="Percent 2 2 46 15" xfId="29407"/>
    <cellStyle name="Percent 2 2 46 16" xfId="29408"/>
    <cellStyle name="Percent 2 2 46 17" xfId="29409"/>
    <cellStyle name="Percent 2 2 46 2" xfId="29410"/>
    <cellStyle name="Percent 2 2 46 3" xfId="29411"/>
    <cellStyle name="Percent 2 2 46 4" xfId="29412"/>
    <cellStyle name="Percent 2 2 46 5" xfId="29413"/>
    <cellStyle name="Percent 2 2 46 6" xfId="29414"/>
    <cellStyle name="Percent 2 2 46 7" xfId="29415"/>
    <cellStyle name="Percent 2 2 46 8" xfId="29416"/>
    <cellStyle name="Percent 2 2 46 9" xfId="29417"/>
    <cellStyle name="Percent 2 2 47" xfId="1319"/>
    <cellStyle name="Percent 2 2 47 10" xfId="29418"/>
    <cellStyle name="Percent 2 2 47 11" xfId="29419"/>
    <cellStyle name="Percent 2 2 47 12" xfId="29420"/>
    <cellStyle name="Percent 2 2 47 13" xfId="29421"/>
    <cellStyle name="Percent 2 2 47 14" xfId="29422"/>
    <cellStyle name="Percent 2 2 47 15" xfId="29423"/>
    <cellStyle name="Percent 2 2 47 16" xfId="29424"/>
    <cellStyle name="Percent 2 2 47 17" xfId="29425"/>
    <cellStyle name="Percent 2 2 47 2" xfId="29426"/>
    <cellStyle name="Percent 2 2 47 3" xfId="29427"/>
    <cellStyle name="Percent 2 2 47 4" xfId="29428"/>
    <cellStyle name="Percent 2 2 47 5" xfId="29429"/>
    <cellStyle name="Percent 2 2 47 6" xfId="29430"/>
    <cellStyle name="Percent 2 2 47 7" xfId="29431"/>
    <cellStyle name="Percent 2 2 47 8" xfId="29432"/>
    <cellStyle name="Percent 2 2 47 9" xfId="29433"/>
    <cellStyle name="Percent 2 2 48" xfId="1320"/>
    <cellStyle name="Percent 2 2 48 10" xfId="29434"/>
    <cellStyle name="Percent 2 2 48 11" xfId="29435"/>
    <cellStyle name="Percent 2 2 48 12" xfId="29436"/>
    <cellStyle name="Percent 2 2 48 13" xfId="29437"/>
    <cellStyle name="Percent 2 2 48 14" xfId="29438"/>
    <cellStyle name="Percent 2 2 48 15" xfId="29439"/>
    <cellStyle name="Percent 2 2 48 16" xfId="29440"/>
    <cellStyle name="Percent 2 2 48 17" xfId="29441"/>
    <cellStyle name="Percent 2 2 48 2" xfId="29442"/>
    <cellStyle name="Percent 2 2 48 3" xfId="29443"/>
    <cellStyle name="Percent 2 2 48 4" xfId="29444"/>
    <cellStyle name="Percent 2 2 48 5" xfId="29445"/>
    <cellStyle name="Percent 2 2 48 6" xfId="29446"/>
    <cellStyle name="Percent 2 2 48 7" xfId="29447"/>
    <cellStyle name="Percent 2 2 48 8" xfId="29448"/>
    <cellStyle name="Percent 2 2 48 9" xfId="29449"/>
    <cellStyle name="Percent 2 2 49" xfId="1321"/>
    <cellStyle name="Percent 2 2 49 10" xfId="29450"/>
    <cellStyle name="Percent 2 2 49 11" xfId="29451"/>
    <cellStyle name="Percent 2 2 49 12" xfId="29452"/>
    <cellStyle name="Percent 2 2 49 13" xfId="29453"/>
    <cellStyle name="Percent 2 2 49 14" xfId="29454"/>
    <cellStyle name="Percent 2 2 49 15" xfId="29455"/>
    <cellStyle name="Percent 2 2 49 16" xfId="29456"/>
    <cellStyle name="Percent 2 2 49 17" xfId="29457"/>
    <cellStyle name="Percent 2 2 49 2" xfId="29458"/>
    <cellStyle name="Percent 2 2 49 3" xfId="29459"/>
    <cellStyle name="Percent 2 2 49 4" xfId="29460"/>
    <cellStyle name="Percent 2 2 49 5" xfId="29461"/>
    <cellStyle name="Percent 2 2 49 6" xfId="29462"/>
    <cellStyle name="Percent 2 2 49 7" xfId="29463"/>
    <cellStyle name="Percent 2 2 49 8" xfId="29464"/>
    <cellStyle name="Percent 2 2 49 9" xfId="29465"/>
    <cellStyle name="Percent 2 2 5" xfId="1322"/>
    <cellStyle name="Percent 2 2 5 10" xfId="29466"/>
    <cellStyle name="Percent 2 2 5 11" xfId="29467"/>
    <cellStyle name="Percent 2 2 5 12" xfId="29468"/>
    <cellStyle name="Percent 2 2 5 13" xfId="29469"/>
    <cellStyle name="Percent 2 2 5 14" xfId="29470"/>
    <cellStyle name="Percent 2 2 5 15" xfId="29471"/>
    <cellStyle name="Percent 2 2 5 16" xfId="29472"/>
    <cellStyle name="Percent 2 2 5 17" xfId="29473"/>
    <cellStyle name="Percent 2 2 5 2" xfId="29474"/>
    <cellStyle name="Percent 2 2 5 3" xfId="29475"/>
    <cellStyle name="Percent 2 2 5 4" xfId="29476"/>
    <cellStyle name="Percent 2 2 5 5" xfId="29477"/>
    <cellStyle name="Percent 2 2 5 6" xfId="29478"/>
    <cellStyle name="Percent 2 2 5 7" xfId="29479"/>
    <cellStyle name="Percent 2 2 5 8" xfId="29480"/>
    <cellStyle name="Percent 2 2 5 9" xfId="29481"/>
    <cellStyle name="Percent 2 2 50" xfId="5439"/>
    <cellStyle name="Percent 2 2 6" xfId="1323"/>
    <cellStyle name="Percent 2 2 6 10" xfId="29482"/>
    <cellStyle name="Percent 2 2 6 11" xfId="29483"/>
    <cellStyle name="Percent 2 2 6 12" xfId="29484"/>
    <cellStyle name="Percent 2 2 6 13" xfId="29485"/>
    <cellStyle name="Percent 2 2 6 14" xfId="29486"/>
    <cellStyle name="Percent 2 2 6 15" xfId="29487"/>
    <cellStyle name="Percent 2 2 6 16" xfId="29488"/>
    <cellStyle name="Percent 2 2 6 17" xfId="29489"/>
    <cellStyle name="Percent 2 2 6 2" xfId="29490"/>
    <cellStyle name="Percent 2 2 6 3" xfId="29491"/>
    <cellStyle name="Percent 2 2 6 4" xfId="29492"/>
    <cellStyle name="Percent 2 2 6 5" xfId="29493"/>
    <cellStyle name="Percent 2 2 6 6" xfId="29494"/>
    <cellStyle name="Percent 2 2 6 7" xfId="29495"/>
    <cellStyle name="Percent 2 2 6 8" xfId="29496"/>
    <cellStyle name="Percent 2 2 6 9" xfId="29497"/>
    <cellStyle name="Percent 2 2 7" xfId="1324"/>
    <cellStyle name="Percent 2 2 7 10" xfId="29498"/>
    <cellStyle name="Percent 2 2 7 11" xfId="29499"/>
    <cellStyle name="Percent 2 2 7 12" xfId="29500"/>
    <cellStyle name="Percent 2 2 7 13" xfId="29501"/>
    <cellStyle name="Percent 2 2 7 14" xfId="29502"/>
    <cellStyle name="Percent 2 2 7 15" xfId="29503"/>
    <cellStyle name="Percent 2 2 7 16" xfId="29504"/>
    <cellStyle name="Percent 2 2 7 17" xfId="29505"/>
    <cellStyle name="Percent 2 2 7 2" xfId="29506"/>
    <cellStyle name="Percent 2 2 7 3" xfId="29507"/>
    <cellStyle name="Percent 2 2 7 4" xfId="29508"/>
    <cellStyle name="Percent 2 2 7 5" xfId="29509"/>
    <cellStyle name="Percent 2 2 7 6" xfId="29510"/>
    <cellStyle name="Percent 2 2 7 7" xfId="29511"/>
    <cellStyle name="Percent 2 2 7 8" xfId="29512"/>
    <cellStyle name="Percent 2 2 7 9" xfId="29513"/>
    <cellStyle name="Percent 2 2 8" xfId="1325"/>
    <cellStyle name="Percent 2 2 8 10" xfId="29514"/>
    <cellStyle name="Percent 2 2 8 11" xfId="29515"/>
    <cellStyle name="Percent 2 2 8 12" xfId="29516"/>
    <cellStyle name="Percent 2 2 8 13" xfId="29517"/>
    <cellStyle name="Percent 2 2 8 14" xfId="29518"/>
    <cellStyle name="Percent 2 2 8 15" xfId="29519"/>
    <cellStyle name="Percent 2 2 8 16" xfId="29520"/>
    <cellStyle name="Percent 2 2 8 17" xfId="29521"/>
    <cellStyle name="Percent 2 2 8 2" xfId="29522"/>
    <cellStyle name="Percent 2 2 8 3" xfId="29523"/>
    <cellStyle name="Percent 2 2 8 4" xfId="29524"/>
    <cellStyle name="Percent 2 2 8 5" xfId="29525"/>
    <cellStyle name="Percent 2 2 8 6" xfId="29526"/>
    <cellStyle name="Percent 2 2 8 7" xfId="29527"/>
    <cellStyle name="Percent 2 2 8 8" xfId="29528"/>
    <cellStyle name="Percent 2 2 8 9" xfId="29529"/>
    <cellStyle name="Percent 2 2 9" xfId="1326"/>
    <cellStyle name="Percent 2 2 9 10" xfId="29530"/>
    <cellStyle name="Percent 2 2 9 11" xfId="29531"/>
    <cellStyle name="Percent 2 2 9 12" xfId="29532"/>
    <cellStyle name="Percent 2 2 9 13" xfId="29533"/>
    <cellStyle name="Percent 2 2 9 14" xfId="29534"/>
    <cellStyle name="Percent 2 2 9 15" xfId="29535"/>
    <cellStyle name="Percent 2 2 9 16" xfId="29536"/>
    <cellStyle name="Percent 2 2 9 17" xfId="29537"/>
    <cellStyle name="Percent 2 2 9 2" xfId="29538"/>
    <cellStyle name="Percent 2 2 9 3" xfId="29539"/>
    <cellStyle name="Percent 2 2 9 4" xfId="29540"/>
    <cellStyle name="Percent 2 2 9 5" xfId="29541"/>
    <cellStyle name="Percent 2 2 9 6" xfId="29542"/>
    <cellStyle name="Percent 2 2 9 7" xfId="29543"/>
    <cellStyle name="Percent 2 2 9 8" xfId="29544"/>
    <cellStyle name="Percent 2 2 9 9" xfId="29545"/>
    <cellStyle name="Percent 2 20" xfId="1327"/>
    <cellStyle name="Percent 2 20 10" xfId="29546"/>
    <cellStyle name="Percent 2 20 11" xfId="29547"/>
    <cellStyle name="Percent 2 20 12" xfId="29548"/>
    <cellStyle name="Percent 2 20 13" xfId="29549"/>
    <cellStyle name="Percent 2 20 14" xfId="29550"/>
    <cellStyle name="Percent 2 20 15" xfId="29551"/>
    <cellStyle name="Percent 2 20 16" xfId="29552"/>
    <cellStyle name="Percent 2 20 17" xfId="29553"/>
    <cellStyle name="Percent 2 20 2" xfId="29554"/>
    <cellStyle name="Percent 2 20 3" xfId="29555"/>
    <cellStyle name="Percent 2 20 4" xfId="29556"/>
    <cellStyle name="Percent 2 20 5" xfId="29557"/>
    <cellStyle name="Percent 2 20 6" xfId="29558"/>
    <cellStyle name="Percent 2 20 7" xfId="29559"/>
    <cellStyle name="Percent 2 20 8" xfId="29560"/>
    <cellStyle name="Percent 2 20 9" xfId="29561"/>
    <cellStyle name="Percent 2 21" xfId="1328"/>
    <cellStyle name="Percent 2 21 10" xfId="29562"/>
    <cellStyle name="Percent 2 21 11" xfId="29563"/>
    <cellStyle name="Percent 2 21 12" xfId="29564"/>
    <cellStyle name="Percent 2 21 13" xfId="29565"/>
    <cellStyle name="Percent 2 21 14" xfId="29566"/>
    <cellStyle name="Percent 2 21 15" xfId="29567"/>
    <cellStyle name="Percent 2 21 16" xfId="29568"/>
    <cellStyle name="Percent 2 21 17" xfId="29569"/>
    <cellStyle name="Percent 2 21 2" xfId="29570"/>
    <cellStyle name="Percent 2 21 3" xfId="29571"/>
    <cellStyle name="Percent 2 21 4" xfId="29572"/>
    <cellStyle name="Percent 2 21 5" xfId="29573"/>
    <cellStyle name="Percent 2 21 6" xfId="29574"/>
    <cellStyle name="Percent 2 21 7" xfId="29575"/>
    <cellStyle name="Percent 2 21 8" xfId="29576"/>
    <cellStyle name="Percent 2 21 9" xfId="29577"/>
    <cellStyle name="Percent 2 22" xfId="1329"/>
    <cellStyle name="Percent 2 22 10" xfId="29578"/>
    <cellStyle name="Percent 2 22 11" xfId="29579"/>
    <cellStyle name="Percent 2 22 12" xfId="29580"/>
    <cellStyle name="Percent 2 22 13" xfId="29581"/>
    <cellStyle name="Percent 2 22 14" xfId="29582"/>
    <cellStyle name="Percent 2 22 15" xfId="29583"/>
    <cellStyle name="Percent 2 22 16" xfId="29584"/>
    <cellStyle name="Percent 2 22 17" xfId="29585"/>
    <cellStyle name="Percent 2 22 2" xfId="29586"/>
    <cellStyle name="Percent 2 22 3" xfId="29587"/>
    <cellStyle name="Percent 2 22 4" xfId="29588"/>
    <cellStyle name="Percent 2 22 5" xfId="29589"/>
    <cellStyle name="Percent 2 22 6" xfId="29590"/>
    <cellStyle name="Percent 2 22 7" xfId="29591"/>
    <cellStyle name="Percent 2 22 8" xfId="29592"/>
    <cellStyle name="Percent 2 22 9" xfId="29593"/>
    <cellStyle name="Percent 2 23" xfId="1330"/>
    <cellStyle name="Percent 2 23 10" xfId="29594"/>
    <cellStyle name="Percent 2 23 11" xfId="29595"/>
    <cellStyle name="Percent 2 23 12" xfId="29596"/>
    <cellStyle name="Percent 2 23 13" xfId="29597"/>
    <cellStyle name="Percent 2 23 14" xfId="29598"/>
    <cellStyle name="Percent 2 23 15" xfId="29599"/>
    <cellStyle name="Percent 2 23 16" xfId="29600"/>
    <cellStyle name="Percent 2 23 17" xfId="29601"/>
    <cellStyle name="Percent 2 23 2" xfId="29602"/>
    <cellStyle name="Percent 2 23 3" xfId="29603"/>
    <cellStyle name="Percent 2 23 4" xfId="29604"/>
    <cellStyle name="Percent 2 23 5" xfId="29605"/>
    <cellStyle name="Percent 2 23 6" xfId="29606"/>
    <cellStyle name="Percent 2 23 7" xfId="29607"/>
    <cellStyle name="Percent 2 23 8" xfId="29608"/>
    <cellStyle name="Percent 2 23 9" xfId="29609"/>
    <cellStyle name="Percent 2 24" xfId="1331"/>
    <cellStyle name="Percent 2 24 10" xfId="29610"/>
    <cellStyle name="Percent 2 24 11" xfId="29611"/>
    <cellStyle name="Percent 2 24 12" xfId="29612"/>
    <cellStyle name="Percent 2 24 13" xfId="29613"/>
    <cellStyle name="Percent 2 24 14" xfId="29614"/>
    <cellStyle name="Percent 2 24 15" xfId="29615"/>
    <cellStyle name="Percent 2 24 16" xfId="29616"/>
    <cellStyle name="Percent 2 24 17" xfId="29617"/>
    <cellStyle name="Percent 2 24 2" xfId="29618"/>
    <cellStyle name="Percent 2 24 3" xfId="29619"/>
    <cellStyle name="Percent 2 24 4" xfId="29620"/>
    <cellStyle name="Percent 2 24 5" xfId="29621"/>
    <cellStyle name="Percent 2 24 6" xfId="29622"/>
    <cellStyle name="Percent 2 24 7" xfId="29623"/>
    <cellStyle name="Percent 2 24 8" xfId="29624"/>
    <cellStyle name="Percent 2 24 9" xfId="29625"/>
    <cellStyle name="Percent 2 25" xfId="1332"/>
    <cellStyle name="Percent 2 25 10" xfId="29626"/>
    <cellStyle name="Percent 2 25 11" xfId="29627"/>
    <cellStyle name="Percent 2 25 12" xfId="29628"/>
    <cellStyle name="Percent 2 25 13" xfId="29629"/>
    <cellStyle name="Percent 2 25 14" xfId="29630"/>
    <cellStyle name="Percent 2 25 15" xfId="29631"/>
    <cellStyle name="Percent 2 25 16" xfId="29632"/>
    <cellStyle name="Percent 2 25 17" xfId="29633"/>
    <cellStyle name="Percent 2 25 2" xfId="29634"/>
    <cellStyle name="Percent 2 25 3" xfId="29635"/>
    <cellStyle name="Percent 2 25 4" xfId="29636"/>
    <cellStyle name="Percent 2 25 5" xfId="29637"/>
    <cellStyle name="Percent 2 25 6" xfId="29638"/>
    <cellStyle name="Percent 2 25 7" xfId="29639"/>
    <cellStyle name="Percent 2 25 8" xfId="29640"/>
    <cellStyle name="Percent 2 25 9" xfId="29641"/>
    <cellStyle name="Percent 2 26" xfId="1333"/>
    <cellStyle name="Percent 2 26 10" xfId="29642"/>
    <cellStyle name="Percent 2 26 11" xfId="29643"/>
    <cellStyle name="Percent 2 26 12" xfId="29644"/>
    <cellStyle name="Percent 2 26 13" xfId="29645"/>
    <cellStyle name="Percent 2 26 14" xfId="29646"/>
    <cellStyle name="Percent 2 26 15" xfId="29647"/>
    <cellStyle name="Percent 2 26 16" xfId="29648"/>
    <cellStyle name="Percent 2 26 17" xfId="29649"/>
    <cellStyle name="Percent 2 26 2" xfId="29650"/>
    <cellStyle name="Percent 2 26 3" xfId="29651"/>
    <cellStyle name="Percent 2 26 4" xfId="29652"/>
    <cellStyle name="Percent 2 26 5" xfId="29653"/>
    <cellStyle name="Percent 2 26 6" xfId="29654"/>
    <cellStyle name="Percent 2 26 7" xfId="29655"/>
    <cellStyle name="Percent 2 26 8" xfId="29656"/>
    <cellStyle name="Percent 2 26 9" xfId="29657"/>
    <cellStyle name="Percent 2 27" xfId="1334"/>
    <cellStyle name="Percent 2 27 10" xfId="29658"/>
    <cellStyle name="Percent 2 27 11" xfId="29659"/>
    <cellStyle name="Percent 2 27 12" xfId="29660"/>
    <cellStyle name="Percent 2 27 13" xfId="29661"/>
    <cellStyle name="Percent 2 27 14" xfId="29662"/>
    <cellStyle name="Percent 2 27 15" xfId="29663"/>
    <cellStyle name="Percent 2 27 16" xfId="29664"/>
    <cellStyle name="Percent 2 27 17" xfId="29665"/>
    <cellStyle name="Percent 2 27 2" xfId="29666"/>
    <cellStyle name="Percent 2 27 3" xfId="29667"/>
    <cellStyle name="Percent 2 27 4" xfId="29668"/>
    <cellStyle name="Percent 2 27 5" xfId="29669"/>
    <cellStyle name="Percent 2 27 6" xfId="29670"/>
    <cellStyle name="Percent 2 27 7" xfId="29671"/>
    <cellStyle name="Percent 2 27 8" xfId="29672"/>
    <cellStyle name="Percent 2 27 9" xfId="29673"/>
    <cellStyle name="Percent 2 28" xfId="1335"/>
    <cellStyle name="Percent 2 28 10" xfId="29674"/>
    <cellStyle name="Percent 2 28 11" xfId="29675"/>
    <cellStyle name="Percent 2 28 12" xfId="29676"/>
    <cellStyle name="Percent 2 28 13" xfId="29677"/>
    <cellStyle name="Percent 2 28 14" xfId="29678"/>
    <cellStyle name="Percent 2 28 15" xfId="29679"/>
    <cellStyle name="Percent 2 28 16" xfId="29680"/>
    <cellStyle name="Percent 2 28 17" xfId="29681"/>
    <cellStyle name="Percent 2 28 2" xfId="29682"/>
    <cellStyle name="Percent 2 28 3" xfId="29683"/>
    <cellStyle name="Percent 2 28 4" xfId="29684"/>
    <cellStyle name="Percent 2 28 5" xfId="29685"/>
    <cellStyle name="Percent 2 28 6" xfId="29686"/>
    <cellStyle name="Percent 2 28 7" xfId="29687"/>
    <cellStyle name="Percent 2 28 8" xfId="29688"/>
    <cellStyle name="Percent 2 28 9" xfId="29689"/>
    <cellStyle name="Percent 2 29" xfId="1336"/>
    <cellStyle name="Percent 2 29 10" xfId="29690"/>
    <cellStyle name="Percent 2 29 11" xfId="29691"/>
    <cellStyle name="Percent 2 29 12" xfId="29692"/>
    <cellStyle name="Percent 2 29 13" xfId="29693"/>
    <cellStyle name="Percent 2 29 14" xfId="29694"/>
    <cellStyle name="Percent 2 29 15" xfId="29695"/>
    <cellStyle name="Percent 2 29 16" xfId="29696"/>
    <cellStyle name="Percent 2 29 17" xfId="29697"/>
    <cellStyle name="Percent 2 29 2" xfId="29698"/>
    <cellStyle name="Percent 2 29 3" xfId="29699"/>
    <cellStyle name="Percent 2 29 4" xfId="29700"/>
    <cellStyle name="Percent 2 29 5" xfId="29701"/>
    <cellStyle name="Percent 2 29 6" xfId="29702"/>
    <cellStyle name="Percent 2 29 7" xfId="29703"/>
    <cellStyle name="Percent 2 29 8" xfId="29704"/>
    <cellStyle name="Percent 2 29 9" xfId="29705"/>
    <cellStyle name="Percent 2 3" xfId="247"/>
    <cellStyle name="Percent 2 3 10" xfId="1337"/>
    <cellStyle name="Percent 2 3 10 10" xfId="29706"/>
    <cellStyle name="Percent 2 3 10 11" xfId="29707"/>
    <cellStyle name="Percent 2 3 10 12" xfId="29708"/>
    <cellStyle name="Percent 2 3 10 13" xfId="29709"/>
    <cellStyle name="Percent 2 3 10 14" xfId="29710"/>
    <cellStyle name="Percent 2 3 10 15" xfId="29711"/>
    <cellStyle name="Percent 2 3 10 16" xfId="29712"/>
    <cellStyle name="Percent 2 3 10 17" xfId="29713"/>
    <cellStyle name="Percent 2 3 10 2" xfId="29714"/>
    <cellStyle name="Percent 2 3 10 3" xfId="29715"/>
    <cellStyle name="Percent 2 3 10 4" xfId="29716"/>
    <cellStyle name="Percent 2 3 10 5" xfId="29717"/>
    <cellStyle name="Percent 2 3 10 6" xfId="29718"/>
    <cellStyle name="Percent 2 3 10 7" xfId="29719"/>
    <cellStyle name="Percent 2 3 10 8" xfId="29720"/>
    <cellStyle name="Percent 2 3 10 9" xfId="29721"/>
    <cellStyle name="Percent 2 3 11" xfId="1338"/>
    <cellStyle name="Percent 2 3 11 10" xfId="29722"/>
    <cellStyle name="Percent 2 3 11 11" xfId="29723"/>
    <cellStyle name="Percent 2 3 11 12" xfId="29724"/>
    <cellStyle name="Percent 2 3 11 13" xfId="29725"/>
    <cellStyle name="Percent 2 3 11 14" xfId="29726"/>
    <cellStyle name="Percent 2 3 11 15" xfId="29727"/>
    <cellStyle name="Percent 2 3 11 16" xfId="29728"/>
    <cellStyle name="Percent 2 3 11 17" xfId="29729"/>
    <cellStyle name="Percent 2 3 11 2" xfId="29730"/>
    <cellStyle name="Percent 2 3 11 3" xfId="29731"/>
    <cellStyle name="Percent 2 3 11 4" xfId="29732"/>
    <cellStyle name="Percent 2 3 11 5" xfId="29733"/>
    <cellStyle name="Percent 2 3 11 6" xfId="29734"/>
    <cellStyle name="Percent 2 3 11 7" xfId="29735"/>
    <cellStyle name="Percent 2 3 11 8" xfId="29736"/>
    <cellStyle name="Percent 2 3 11 9" xfId="29737"/>
    <cellStyle name="Percent 2 3 12" xfId="1339"/>
    <cellStyle name="Percent 2 3 12 10" xfId="29738"/>
    <cellStyle name="Percent 2 3 12 11" xfId="29739"/>
    <cellStyle name="Percent 2 3 12 12" xfId="29740"/>
    <cellStyle name="Percent 2 3 12 13" xfId="29741"/>
    <cellStyle name="Percent 2 3 12 14" xfId="29742"/>
    <cellStyle name="Percent 2 3 12 15" xfId="29743"/>
    <cellStyle name="Percent 2 3 12 16" xfId="29744"/>
    <cellStyle name="Percent 2 3 12 17" xfId="29745"/>
    <cellStyle name="Percent 2 3 12 2" xfId="29746"/>
    <cellStyle name="Percent 2 3 12 3" xfId="29747"/>
    <cellStyle name="Percent 2 3 12 4" xfId="29748"/>
    <cellStyle name="Percent 2 3 12 5" xfId="29749"/>
    <cellStyle name="Percent 2 3 12 6" xfId="29750"/>
    <cellStyle name="Percent 2 3 12 7" xfId="29751"/>
    <cellStyle name="Percent 2 3 12 8" xfId="29752"/>
    <cellStyle name="Percent 2 3 12 9" xfId="29753"/>
    <cellStyle name="Percent 2 3 13" xfId="1340"/>
    <cellStyle name="Percent 2 3 13 10" xfId="29754"/>
    <cellStyle name="Percent 2 3 13 11" xfId="29755"/>
    <cellStyle name="Percent 2 3 13 12" xfId="29756"/>
    <cellStyle name="Percent 2 3 13 13" xfId="29757"/>
    <cellStyle name="Percent 2 3 13 14" xfId="29758"/>
    <cellStyle name="Percent 2 3 13 15" xfId="29759"/>
    <cellStyle name="Percent 2 3 13 16" xfId="29760"/>
    <cellStyle name="Percent 2 3 13 17" xfId="29761"/>
    <cellStyle name="Percent 2 3 13 2" xfId="29762"/>
    <cellStyle name="Percent 2 3 13 3" xfId="29763"/>
    <cellStyle name="Percent 2 3 13 4" xfId="29764"/>
    <cellStyle name="Percent 2 3 13 5" xfId="29765"/>
    <cellStyle name="Percent 2 3 13 6" xfId="29766"/>
    <cellStyle name="Percent 2 3 13 7" xfId="29767"/>
    <cellStyle name="Percent 2 3 13 8" xfId="29768"/>
    <cellStyle name="Percent 2 3 13 9" xfId="29769"/>
    <cellStyle name="Percent 2 3 14" xfId="1341"/>
    <cellStyle name="Percent 2 3 14 10" xfId="29770"/>
    <cellStyle name="Percent 2 3 14 11" xfId="29771"/>
    <cellStyle name="Percent 2 3 14 12" xfId="29772"/>
    <cellStyle name="Percent 2 3 14 13" xfId="29773"/>
    <cellStyle name="Percent 2 3 14 14" xfId="29774"/>
    <cellStyle name="Percent 2 3 14 15" xfId="29775"/>
    <cellStyle name="Percent 2 3 14 16" xfId="29776"/>
    <cellStyle name="Percent 2 3 14 17" xfId="29777"/>
    <cellStyle name="Percent 2 3 14 2" xfId="29778"/>
    <cellStyle name="Percent 2 3 14 3" xfId="29779"/>
    <cellStyle name="Percent 2 3 14 4" xfId="29780"/>
    <cellStyle name="Percent 2 3 14 5" xfId="29781"/>
    <cellStyle name="Percent 2 3 14 6" xfId="29782"/>
    <cellStyle name="Percent 2 3 14 7" xfId="29783"/>
    <cellStyle name="Percent 2 3 14 8" xfId="29784"/>
    <cellStyle name="Percent 2 3 14 9" xfId="29785"/>
    <cellStyle name="Percent 2 3 15" xfId="1342"/>
    <cellStyle name="Percent 2 3 15 10" xfId="29786"/>
    <cellStyle name="Percent 2 3 15 11" xfId="29787"/>
    <cellStyle name="Percent 2 3 15 12" xfId="29788"/>
    <cellStyle name="Percent 2 3 15 13" xfId="29789"/>
    <cellStyle name="Percent 2 3 15 14" xfId="29790"/>
    <cellStyle name="Percent 2 3 15 15" xfId="29791"/>
    <cellStyle name="Percent 2 3 15 16" xfId="29792"/>
    <cellStyle name="Percent 2 3 15 17" xfId="29793"/>
    <cellStyle name="Percent 2 3 15 2" xfId="29794"/>
    <cellStyle name="Percent 2 3 15 3" xfId="29795"/>
    <cellStyle name="Percent 2 3 15 4" xfId="29796"/>
    <cellStyle name="Percent 2 3 15 5" xfId="29797"/>
    <cellStyle name="Percent 2 3 15 6" xfId="29798"/>
    <cellStyle name="Percent 2 3 15 7" xfId="29799"/>
    <cellStyle name="Percent 2 3 15 8" xfId="29800"/>
    <cellStyle name="Percent 2 3 15 9" xfId="29801"/>
    <cellStyle name="Percent 2 3 16" xfId="1343"/>
    <cellStyle name="Percent 2 3 16 10" xfId="29802"/>
    <cellStyle name="Percent 2 3 16 11" xfId="29803"/>
    <cellStyle name="Percent 2 3 16 12" xfId="29804"/>
    <cellStyle name="Percent 2 3 16 13" xfId="29805"/>
    <cellStyle name="Percent 2 3 16 14" xfId="29806"/>
    <cellStyle name="Percent 2 3 16 15" xfId="29807"/>
    <cellStyle name="Percent 2 3 16 16" xfId="29808"/>
    <cellStyle name="Percent 2 3 16 17" xfId="29809"/>
    <cellStyle name="Percent 2 3 16 2" xfId="29810"/>
    <cellStyle name="Percent 2 3 16 3" xfId="29811"/>
    <cellStyle name="Percent 2 3 16 4" xfId="29812"/>
    <cellStyle name="Percent 2 3 16 5" xfId="29813"/>
    <cellStyle name="Percent 2 3 16 6" xfId="29814"/>
    <cellStyle name="Percent 2 3 16 7" xfId="29815"/>
    <cellStyle name="Percent 2 3 16 8" xfId="29816"/>
    <cellStyle name="Percent 2 3 16 9" xfId="29817"/>
    <cellStyle name="Percent 2 3 17" xfId="1344"/>
    <cellStyle name="Percent 2 3 17 10" xfId="29818"/>
    <cellStyle name="Percent 2 3 17 11" xfId="29819"/>
    <cellStyle name="Percent 2 3 17 12" xfId="29820"/>
    <cellStyle name="Percent 2 3 17 13" xfId="29821"/>
    <cellStyle name="Percent 2 3 17 14" xfId="29822"/>
    <cellStyle name="Percent 2 3 17 15" xfId="29823"/>
    <cellStyle name="Percent 2 3 17 16" xfId="29824"/>
    <cellStyle name="Percent 2 3 17 17" xfId="29825"/>
    <cellStyle name="Percent 2 3 17 2" xfId="29826"/>
    <cellStyle name="Percent 2 3 17 3" xfId="29827"/>
    <cellStyle name="Percent 2 3 17 4" xfId="29828"/>
    <cellStyle name="Percent 2 3 17 5" xfId="29829"/>
    <cellStyle name="Percent 2 3 17 6" xfId="29830"/>
    <cellStyle name="Percent 2 3 17 7" xfId="29831"/>
    <cellStyle name="Percent 2 3 17 8" xfId="29832"/>
    <cellStyle name="Percent 2 3 17 9" xfId="29833"/>
    <cellStyle name="Percent 2 3 18" xfId="1345"/>
    <cellStyle name="Percent 2 3 18 10" xfId="29834"/>
    <cellStyle name="Percent 2 3 18 11" xfId="29835"/>
    <cellStyle name="Percent 2 3 18 12" xfId="29836"/>
    <cellStyle name="Percent 2 3 18 13" xfId="29837"/>
    <cellStyle name="Percent 2 3 18 14" xfId="29838"/>
    <cellStyle name="Percent 2 3 18 15" xfId="29839"/>
    <cellStyle name="Percent 2 3 18 16" xfId="29840"/>
    <cellStyle name="Percent 2 3 18 17" xfId="29841"/>
    <cellStyle name="Percent 2 3 18 2" xfId="29842"/>
    <cellStyle name="Percent 2 3 18 3" xfId="29843"/>
    <cellStyle name="Percent 2 3 18 4" xfId="29844"/>
    <cellStyle name="Percent 2 3 18 5" xfId="29845"/>
    <cellStyle name="Percent 2 3 18 6" xfId="29846"/>
    <cellStyle name="Percent 2 3 18 7" xfId="29847"/>
    <cellStyle name="Percent 2 3 18 8" xfId="29848"/>
    <cellStyle name="Percent 2 3 18 9" xfId="29849"/>
    <cellStyle name="Percent 2 3 19" xfId="1346"/>
    <cellStyle name="Percent 2 3 19 10" xfId="29850"/>
    <cellStyle name="Percent 2 3 19 11" xfId="29851"/>
    <cellStyle name="Percent 2 3 19 12" xfId="29852"/>
    <cellStyle name="Percent 2 3 19 13" xfId="29853"/>
    <cellStyle name="Percent 2 3 19 14" xfId="29854"/>
    <cellStyle name="Percent 2 3 19 15" xfId="29855"/>
    <cellStyle name="Percent 2 3 19 16" xfId="29856"/>
    <cellStyle name="Percent 2 3 19 17" xfId="29857"/>
    <cellStyle name="Percent 2 3 19 2" xfId="29858"/>
    <cellStyle name="Percent 2 3 19 3" xfId="29859"/>
    <cellStyle name="Percent 2 3 19 4" xfId="29860"/>
    <cellStyle name="Percent 2 3 19 5" xfId="29861"/>
    <cellStyle name="Percent 2 3 19 6" xfId="29862"/>
    <cellStyle name="Percent 2 3 19 7" xfId="29863"/>
    <cellStyle name="Percent 2 3 19 8" xfId="29864"/>
    <cellStyle name="Percent 2 3 19 9" xfId="29865"/>
    <cellStyle name="Percent 2 3 2" xfId="248"/>
    <cellStyle name="Percent 2 3 2 2" xfId="249"/>
    <cellStyle name="Percent 2 3 2 2 10" xfId="29866"/>
    <cellStyle name="Percent 2 3 2 2 11" xfId="29867"/>
    <cellStyle name="Percent 2 3 2 2 12" xfId="29868"/>
    <cellStyle name="Percent 2 3 2 2 13" xfId="29869"/>
    <cellStyle name="Percent 2 3 2 2 14" xfId="29870"/>
    <cellStyle name="Percent 2 3 2 2 15" xfId="29871"/>
    <cellStyle name="Percent 2 3 2 2 16" xfId="29872"/>
    <cellStyle name="Percent 2 3 2 2 17" xfId="29873"/>
    <cellStyle name="Percent 2 3 2 2 2" xfId="29874"/>
    <cellStyle name="Percent 2 3 2 2 3" xfId="29875"/>
    <cellStyle name="Percent 2 3 2 2 4" xfId="29876"/>
    <cellStyle name="Percent 2 3 2 2 5" xfId="29877"/>
    <cellStyle name="Percent 2 3 2 2 6" xfId="29878"/>
    <cellStyle name="Percent 2 3 2 2 7" xfId="29879"/>
    <cellStyle name="Percent 2 3 2 2 8" xfId="29880"/>
    <cellStyle name="Percent 2 3 2 2 9" xfId="29881"/>
    <cellStyle name="Percent 2 3 2 3" xfId="1347"/>
    <cellStyle name="Percent 2 3 2 3 10" xfId="29882"/>
    <cellStyle name="Percent 2 3 2 3 11" xfId="29883"/>
    <cellStyle name="Percent 2 3 2 3 12" xfId="29884"/>
    <cellStyle name="Percent 2 3 2 3 13" xfId="29885"/>
    <cellStyle name="Percent 2 3 2 3 14" xfId="29886"/>
    <cellStyle name="Percent 2 3 2 3 15" xfId="29887"/>
    <cellStyle name="Percent 2 3 2 3 16" xfId="29888"/>
    <cellStyle name="Percent 2 3 2 3 17" xfId="29889"/>
    <cellStyle name="Percent 2 3 2 3 2" xfId="29890"/>
    <cellStyle name="Percent 2 3 2 3 3" xfId="29891"/>
    <cellStyle name="Percent 2 3 2 3 4" xfId="29892"/>
    <cellStyle name="Percent 2 3 2 3 5" xfId="29893"/>
    <cellStyle name="Percent 2 3 2 3 6" xfId="29894"/>
    <cellStyle name="Percent 2 3 2 3 7" xfId="29895"/>
    <cellStyle name="Percent 2 3 2 3 8" xfId="29896"/>
    <cellStyle name="Percent 2 3 2 3 9" xfId="29897"/>
    <cellStyle name="Percent 2 3 20" xfId="1348"/>
    <cellStyle name="Percent 2 3 20 10" xfId="29898"/>
    <cellStyle name="Percent 2 3 20 11" xfId="29899"/>
    <cellStyle name="Percent 2 3 20 12" xfId="29900"/>
    <cellStyle name="Percent 2 3 20 13" xfId="29901"/>
    <cellStyle name="Percent 2 3 20 14" xfId="29902"/>
    <cellStyle name="Percent 2 3 20 15" xfId="29903"/>
    <cellStyle name="Percent 2 3 20 16" xfId="29904"/>
    <cellStyle name="Percent 2 3 20 17" xfId="29905"/>
    <cellStyle name="Percent 2 3 20 2" xfId="29906"/>
    <cellStyle name="Percent 2 3 20 3" xfId="29907"/>
    <cellStyle name="Percent 2 3 20 4" xfId="29908"/>
    <cellStyle name="Percent 2 3 20 5" xfId="29909"/>
    <cellStyle name="Percent 2 3 20 6" xfId="29910"/>
    <cellStyle name="Percent 2 3 20 7" xfId="29911"/>
    <cellStyle name="Percent 2 3 20 8" xfId="29912"/>
    <cellStyle name="Percent 2 3 20 9" xfId="29913"/>
    <cellStyle name="Percent 2 3 21" xfId="1349"/>
    <cellStyle name="Percent 2 3 21 10" xfId="29914"/>
    <cellStyle name="Percent 2 3 21 11" xfId="29915"/>
    <cellStyle name="Percent 2 3 21 12" xfId="29916"/>
    <cellStyle name="Percent 2 3 21 13" xfId="29917"/>
    <cellStyle name="Percent 2 3 21 14" xfId="29918"/>
    <cellStyle name="Percent 2 3 21 15" xfId="29919"/>
    <cellStyle name="Percent 2 3 21 16" xfId="29920"/>
    <cellStyle name="Percent 2 3 21 17" xfId="29921"/>
    <cellStyle name="Percent 2 3 21 2" xfId="29922"/>
    <cellStyle name="Percent 2 3 21 3" xfId="29923"/>
    <cellStyle name="Percent 2 3 21 4" xfId="29924"/>
    <cellStyle name="Percent 2 3 21 5" xfId="29925"/>
    <cellStyle name="Percent 2 3 21 6" xfId="29926"/>
    <cellStyle name="Percent 2 3 21 7" xfId="29927"/>
    <cellStyle name="Percent 2 3 21 8" xfId="29928"/>
    <cellStyle name="Percent 2 3 21 9" xfId="29929"/>
    <cellStyle name="Percent 2 3 22" xfId="1350"/>
    <cellStyle name="Percent 2 3 22 10" xfId="29930"/>
    <cellStyle name="Percent 2 3 22 11" xfId="29931"/>
    <cellStyle name="Percent 2 3 22 12" xfId="29932"/>
    <cellStyle name="Percent 2 3 22 13" xfId="29933"/>
    <cellStyle name="Percent 2 3 22 14" xfId="29934"/>
    <cellStyle name="Percent 2 3 22 15" xfId="29935"/>
    <cellStyle name="Percent 2 3 22 16" xfId="29936"/>
    <cellStyle name="Percent 2 3 22 17" xfId="29937"/>
    <cellStyle name="Percent 2 3 22 2" xfId="29938"/>
    <cellStyle name="Percent 2 3 22 3" xfId="29939"/>
    <cellStyle name="Percent 2 3 22 4" xfId="29940"/>
    <cellStyle name="Percent 2 3 22 5" xfId="29941"/>
    <cellStyle name="Percent 2 3 22 6" xfId="29942"/>
    <cellStyle name="Percent 2 3 22 7" xfId="29943"/>
    <cellStyle name="Percent 2 3 22 8" xfId="29944"/>
    <cellStyle name="Percent 2 3 22 9" xfId="29945"/>
    <cellStyle name="Percent 2 3 23" xfId="1351"/>
    <cellStyle name="Percent 2 3 23 10" xfId="29946"/>
    <cellStyle name="Percent 2 3 23 11" xfId="29947"/>
    <cellStyle name="Percent 2 3 23 12" xfId="29948"/>
    <cellStyle name="Percent 2 3 23 13" xfId="29949"/>
    <cellStyle name="Percent 2 3 23 14" xfId="29950"/>
    <cellStyle name="Percent 2 3 23 15" xfId="29951"/>
    <cellStyle name="Percent 2 3 23 16" xfId="29952"/>
    <cellStyle name="Percent 2 3 23 17" xfId="29953"/>
    <cellStyle name="Percent 2 3 23 2" xfId="29954"/>
    <cellStyle name="Percent 2 3 23 3" xfId="29955"/>
    <cellStyle name="Percent 2 3 23 4" xfId="29956"/>
    <cellStyle name="Percent 2 3 23 5" xfId="29957"/>
    <cellStyle name="Percent 2 3 23 6" xfId="29958"/>
    <cellStyle name="Percent 2 3 23 7" xfId="29959"/>
    <cellStyle name="Percent 2 3 23 8" xfId="29960"/>
    <cellStyle name="Percent 2 3 23 9" xfId="29961"/>
    <cellStyle name="Percent 2 3 24" xfId="1352"/>
    <cellStyle name="Percent 2 3 24 10" xfId="29962"/>
    <cellStyle name="Percent 2 3 24 11" xfId="29963"/>
    <cellStyle name="Percent 2 3 24 12" xfId="29964"/>
    <cellStyle name="Percent 2 3 24 13" xfId="29965"/>
    <cellStyle name="Percent 2 3 24 14" xfId="29966"/>
    <cellStyle name="Percent 2 3 24 15" xfId="29967"/>
    <cellStyle name="Percent 2 3 24 16" xfId="29968"/>
    <cellStyle name="Percent 2 3 24 17" xfId="29969"/>
    <cellStyle name="Percent 2 3 24 2" xfId="29970"/>
    <cellStyle name="Percent 2 3 24 3" xfId="29971"/>
    <cellStyle name="Percent 2 3 24 4" xfId="29972"/>
    <cellStyle name="Percent 2 3 24 5" xfId="29973"/>
    <cellStyle name="Percent 2 3 24 6" xfId="29974"/>
    <cellStyle name="Percent 2 3 24 7" xfId="29975"/>
    <cellStyle name="Percent 2 3 24 8" xfId="29976"/>
    <cellStyle name="Percent 2 3 24 9" xfId="29977"/>
    <cellStyle name="Percent 2 3 25" xfId="1353"/>
    <cellStyle name="Percent 2 3 25 10" xfId="29978"/>
    <cellStyle name="Percent 2 3 25 11" xfId="29979"/>
    <cellStyle name="Percent 2 3 25 12" xfId="29980"/>
    <cellStyle name="Percent 2 3 25 13" xfId="29981"/>
    <cellStyle name="Percent 2 3 25 14" xfId="29982"/>
    <cellStyle name="Percent 2 3 25 15" xfId="29983"/>
    <cellStyle name="Percent 2 3 25 16" xfId="29984"/>
    <cellStyle name="Percent 2 3 25 17" xfId="29985"/>
    <cellStyle name="Percent 2 3 25 2" xfId="29986"/>
    <cellStyle name="Percent 2 3 25 3" xfId="29987"/>
    <cellStyle name="Percent 2 3 25 4" xfId="29988"/>
    <cellStyle name="Percent 2 3 25 5" xfId="29989"/>
    <cellStyle name="Percent 2 3 25 6" xfId="29990"/>
    <cellStyle name="Percent 2 3 25 7" xfId="29991"/>
    <cellStyle name="Percent 2 3 25 8" xfId="29992"/>
    <cellStyle name="Percent 2 3 25 9" xfId="29993"/>
    <cellStyle name="Percent 2 3 26" xfId="1354"/>
    <cellStyle name="Percent 2 3 26 10" xfId="29994"/>
    <cellStyle name="Percent 2 3 26 11" xfId="29995"/>
    <cellStyle name="Percent 2 3 26 12" xfId="29996"/>
    <cellStyle name="Percent 2 3 26 13" xfId="29997"/>
    <cellStyle name="Percent 2 3 26 14" xfId="29998"/>
    <cellStyle name="Percent 2 3 26 15" xfId="29999"/>
    <cellStyle name="Percent 2 3 26 16" xfId="30000"/>
    <cellStyle name="Percent 2 3 26 17" xfId="30001"/>
    <cellStyle name="Percent 2 3 26 2" xfId="30002"/>
    <cellStyle name="Percent 2 3 26 3" xfId="30003"/>
    <cellStyle name="Percent 2 3 26 4" xfId="30004"/>
    <cellStyle name="Percent 2 3 26 5" xfId="30005"/>
    <cellStyle name="Percent 2 3 26 6" xfId="30006"/>
    <cellStyle name="Percent 2 3 26 7" xfId="30007"/>
    <cellStyle name="Percent 2 3 26 8" xfId="30008"/>
    <cellStyle name="Percent 2 3 26 9" xfId="30009"/>
    <cellStyle name="Percent 2 3 27" xfId="1355"/>
    <cellStyle name="Percent 2 3 27 10" xfId="30010"/>
    <cellStyle name="Percent 2 3 27 11" xfId="30011"/>
    <cellStyle name="Percent 2 3 27 12" xfId="30012"/>
    <cellStyle name="Percent 2 3 27 13" xfId="30013"/>
    <cellStyle name="Percent 2 3 27 14" xfId="30014"/>
    <cellStyle name="Percent 2 3 27 15" xfId="30015"/>
    <cellStyle name="Percent 2 3 27 16" xfId="30016"/>
    <cellStyle name="Percent 2 3 27 17" xfId="30017"/>
    <cellStyle name="Percent 2 3 27 2" xfId="30018"/>
    <cellStyle name="Percent 2 3 27 3" xfId="30019"/>
    <cellStyle name="Percent 2 3 27 4" xfId="30020"/>
    <cellStyle name="Percent 2 3 27 5" xfId="30021"/>
    <cellStyle name="Percent 2 3 27 6" xfId="30022"/>
    <cellStyle name="Percent 2 3 27 7" xfId="30023"/>
    <cellStyle name="Percent 2 3 27 8" xfId="30024"/>
    <cellStyle name="Percent 2 3 27 9" xfId="30025"/>
    <cellStyle name="Percent 2 3 28" xfId="1356"/>
    <cellStyle name="Percent 2 3 28 10" xfId="30026"/>
    <cellStyle name="Percent 2 3 28 11" xfId="30027"/>
    <cellStyle name="Percent 2 3 28 12" xfId="30028"/>
    <cellStyle name="Percent 2 3 28 13" xfId="30029"/>
    <cellStyle name="Percent 2 3 28 14" xfId="30030"/>
    <cellStyle name="Percent 2 3 28 15" xfId="30031"/>
    <cellStyle name="Percent 2 3 28 16" xfId="30032"/>
    <cellStyle name="Percent 2 3 28 17" xfId="30033"/>
    <cellStyle name="Percent 2 3 28 2" xfId="30034"/>
    <cellStyle name="Percent 2 3 28 3" xfId="30035"/>
    <cellStyle name="Percent 2 3 28 4" xfId="30036"/>
    <cellStyle name="Percent 2 3 28 5" xfId="30037"/>
    <cellStyle name="Percent 2 3 28 6" xfId="30038"/>
    <cellStyle name="Percent 2 3 28 7" xfId="30039"/>
    <cellStyle name="Percent 2 3 28 8" xfId="30040"/>
    <cellStyle name="Percent 2 3 28 9" xfId="30041"/>
    <cellStyle name="Percent 2 3 29" xfId="1357"/>
    <cellStyle name="Percent 2 3 29 10" xfId="30042"/>
    <cellStyle name="Percent 2 3 29 11" xfId="30043"/>
    <cellStyle name="Percent 2 3 29 12" xfId="30044"/>
    <cellStyle name="Percent 2 3 29 13" xfId="30045"/>
    <cellStyle name="Percent 2 3 29 14" xfId="30046"/>
    <cellStyle name="Percent 2 3 29 15" xfId="30047"/>
    <cellStyle name="Percent 2 3 29 16" xfId="30048"/>
    <cellStyle name="Percent 2 3 29 17" xfId="30049"/>
    <cellStyle name="Percent 2 3 29 2" xfId="30050"/>
    <cellStyle name="Percent 2 3 29 3" xfId="30051"/>
    <cellStyle name="Percent 2 3 29 4" xfId="30052"/>
    <cellStyle name="Percent 2 3 29 5" xfId="30053"/>
    <cellStyle name="Percent 2 3 29 6" xfId="30054"/>
    <cellStyle name="Percent 2 3 29 7" xfId="30055"/>
    <cellStyle name="Percent 2 3 29 8" xfId="30056"/>
    <cellStyle name="Percent 2 3 29 9" xfId="30057"/>
    <cellStyle name="Percent 2 3 3" xfId="1358"/>
    <cellStyle name="Percent 2 3 3 10" xfId="30058"/>
    <cellStyle name="Percent 2 3 3 11" xfId="30059"/>
    <cellStyle name="Percent 2 3 3 12" xfId="30060"/>
    <cellStyle name="Percent 2 3 3 13" xfId="30061"/>
    <cellStyle name="Percent 2 3 3 14" xfId="30062"/>
    <cellStyle name="Percent 2 3 3 15" xfId="30063"/>
    <cellStyle name="Percent 2 3 3 16" xfId="30064"/>
    <cellStyle name="Percent 2 3 3 17" xfId="30065"/>
    <cellStyle name="Percent 2 3 3 2" xfId="30066"/>
    <cellStyle name="Percent 2 3 3 3" xfId="30067"/>
    <cellStyle name="Percent 2 3 3 4" xfId="30068"/>
    <cellStyle name="Percent 2 3 3 5" xfId="30069"/>
    <cellStyle name="Percent 2 3 3 6" xfId="30070"/>
    <cellStyle name="Percent 2 3 3 7" xfId="30071"/>
    <cellStyle name="Percent 2 3 3 8" xfId="30072"/>
    <cellStyle name="Percent 2 3 3 9" xfId="30073"/>
    <cellStyle name="Percent 2 3 30" xfId="1359"/>
    <cellStyle name="Percent 2 3 30 10" xfId="30074"/>
    <cellStyle name="Percent 2 3 30 11" xfId="30075"/>
    <cellStyle name="Percent 2 3 30 12" xfId="30076"/>
    <cellStyle name="Percent 2 3 30 13" xfId="30077"/>
    <cellStyle name="Percent 2 3 30 14" xfId="30078"/>
    <cellStyle name="Percent 2 3 30 15" xfId="30079"/>
    <cellStyle name="Percent 2 3 30 16" xfId="30080"/>
    <cellStyle name="Percent 2 3 30 17" xfId="30081"/>
    <cellStyle name="Percent 2 3 30 2" xfId="30082"/>
    <cellStyle name="Percent 2 3 30 3" xfId="30083"/>
    <cellStyle name="Percent 2 3 30 4" xfId="30084"/>
    <cellStyle name="Percent 2 3 30 5" xfId="30085"/>
    <cellStyle name="Percent 2 3 30 6" xfId="30086"/>
    <cellStyle name="Percent 2 3 30 7" xfId="30087"/>
    <cellStyle name="Percent 2 3 30 8" xfId="30088"/>
    <cellStyle name="Percent 2 3 30 9" xfId="30089"/>
    <cellStyle name="Percent 2 3 31" xfId="1360"/>
    <cellStyle name="Percent 2 3 31 10" xfId="30090"/>
    <cellStyle name="Percent 2 3 31 11" xfId="30091"/>
    <cellStyle name="Percent 2 3 31 12" xfId="30092"/>
    <cellStyle name="Percent 2 3 31 13" xfId="30093"/>
    <cellStyle name="Percent 2 3 31 14" xfId="30094"/>
    <cellStyle name="Percent 2 3 31 15" xfId="30095"/>
    <cellStyle name="Percent 2 3 31 16" xfId="30096"/>
    <cellStyle name="Percent 2 3 31 17" xfId="30097"/>
    <cellStyle name="Percent 2 3 31 2" xfId="30098"/>
    <cellStyle name="Percent 2 3 31 3" xfId="30099"/>
    <cellStyle name="Percent 2 3 31 4" xfId="30100"/>
    <cellStyle name="Percent 2 3 31 5" xfId="30101"/>
    <cellStyle name="Percent 2 3 31 6" xfId="30102"/>
    <cellStyle name="Percent 2 3 31 7" xfId="30103"/>
    <cellStyle name="Percent 2 3 31 8" xfId="30104"/>
    <cellStyle name="Percent 2 3 31 9" xfId="30105"/>
    <cellStyle name="Percent 2 3 32" xfId="1361"/>
    <cellStyle name="Percent 2 3 32 10" xfId="30106"/>
    <cellStyle name="Percent 2 3 32 11" xfId="30107"/>
    <cellStyle name="Percent 2 3 32 12" xfId="30108"/>
    <cellStyle name="Percent 2 3 32 13" xfId="30109"/>
    <cellStyle name="Percent 2 3 32 14" xfId="30110"/>
    <cellStyle name="Percent 2 3 32 15" xfId="30111"/>
    <cellStyle name="Percent 2 3 32 16" xfId="30112"/>
    <cellStyle name="Percent 2 3 32 17" xfId="30113"/>
    <cellStyle name="Percent 2 3 32 2" xfId="30114"/>
    <cellStyle name="Percent 2 3 32 3" xfId="30115"/>
    <cellStyle name="Percent 2 3 32 4" xfId="30116"/>
    <cellStyle name="Percent 2 3 32 5" xfId="30117"/>
    <cellStyle name="Percent 2 3 32 6" xfId="30118"/>
    <cellStyle name="Percent 2 3 32 7" xfId="30119"/>
    <cellStyle name="Percent 2 3 32 8" xfId="30120"/>
    <cellStyle name="Percent 2 3 32 9" xfId="30121"/>
    <cellStyle name="Percent 2 3 33" xfId="1362"/>
    <cellStyle name="Percent 2 3 33 10" xfId="30122"/>
    <cellStyle name="Percent 2 3 33 11" xfId="30123"/>
    <cellStyle name="Percent 2 3 33 12" xfId="30124"/>
    <cellStyle name="Percent 2 3 33 13" xfId="30125"/>
    <cellStyle name="Percent 2 3 33 14" xfId="30126"/>
    <cellStyle name="Percent 2 3 33 15" xfId="30127"/>
    <cellStyle name="Percent 2 3 33 16" xfId="30128"/>
    <cellStyle name="Percent 2 3 33 17" xfId="30129"/>
    <cellStyle name="Percent 2 3 33 2" xfId="30130"/>
    <cellStyle name="Percent 2 3 33 3" xfId="30131"/>
    <cellStyle name="Percent 2 3 33 4" xfId="30132"/>
    <cellStyle name="Percent 2 3 33 5" xfId="30133"/>
    <cellStyle name="Percent 2 3 33 6" xfId="30134"/>
    <cellStyle name="Percent 2 3 33 7" xfId="30135"/>
    <cellStyle name="Percent 2 3 33 8" xfId="30136"/>
    <cellStyle name="Percent 2 3 33 9" xfId="30137"/>
    <cellStyle name="Percent 2 3 34" xfId="1363"/>
    <cellStyle name="Percent 2 3 34 10" xfId="30138"/>
    <cellStyle name="Percent 2 3 34 11" xfId="30139"/>
    <cellStyle name="Percent 2 3 34 12" xfId="30140"/>
    <cellStyle name="Percent 2 3 34 13" xfId="30141"/>
    <cellStyle name="Percent 2 3 34 14" xfId="30142"/>
    <cellStyle name="Percent 2 3 34 15" xfId="30143"/>
    <cellStyle name="Percent 2 3 34 16" xfId="30144"/>
    <cellStyle name="Percent 2 3 34 17" xfId="30145"/>
    <cellStyle name="Percent 2 3 34 2" xfId="30146"/>
    <cellStyle name="Percent 2 3 34 3" xfId="30147"/>
    <cellStyle name="Percent 2 3 34 4" xfId="30148"/>
    <cellStyle name="Percent 2 3 34 5" xfId="30149"/>
    <cellStyle name="Percent 2 3 34 6" xfId="30150"/>
    <cellStyle name="Percent 2 3 34 7" xfId="30151"/>
    <cellStyle name="Percent 2 3 34 8" xfId="30152"/>
    <cellStyle name="Percent 2 3 34 9" xfId="30153"/>
    <cellStyle name="Percent 2 3 35" xfId="1364"/>
    <cellStyle name="Percent 2 3 35 10" xfId="30154"/>
    <cellStyle name="Percent 2 3 35 11" xfId="30155"/>
    <cellStyle name="Percent 2 3 35 12" xfId="30156"/>
    <cellStyle name="Percent 2 3 35 13" xfId="30157"/>
    <cellStyle name="Percent 2 3 35 14" xfId="30158"/>
    <cellStyle name="Percent 2 3 35 15" xfId="30159"/>
    <cellStyle name="Percent 2 3 35 16" xfId="30160"/>
    <cellStyle name="Percent 2 3 35 17" xfId="30161"/>
    <cellStyle name="Percent 2 3 35 2" xfId="30162"/>
    <cellStyle name="Percent 2 3 35 3" xfId="30163"/>
    <cellStyle name="Percent 2 3 35 4" xfId="30164"/>
    <cellStyle name="Percent 2 3 35 5" xfId="30165"/>
    <cellStyle name="Percent 2 3 35 6" xfId="30166"/>
    <cellStyle name="Percent 2 3 35 7" xfId="30167"/>
    <cellStyle name="Percent 2 3 35 8" xfId="30168"/>
    <cellStyle name="Percent 2 3 35 9" xfId="30169"/>
    <cellStyle name="Percent 2 3 36" xfId="1365"/>
    <cellStyle name="Percent 2 3 36 10" xfId="30170"/>
    <cellStyle name="Percent 2 3 36 11" xfId="30171"/>
    <cellStyle name="Percent 2 3 36 12" xfId="30172"/>
    <cellStyle name="Percent 2 3 36 13" xfId="30173"/>
    <cellStyle name="Percent 2 3 36 14" xfId="30174"/>
    <cellStyle name="Percent 2 3 36 15" xfId="30175"/>
    <cellStyle name="Percent 2 3 36 16" xfId="30176"/>
    <cellStyle name="Percent 2 3 36 17" xfId="30177"/>
    <cellStyle name="Percent 2 3 36 2" xfId="30178"/>
    <cellStyle name="Percent 2 3 36 3" xfId="30179"/>
    <cellStyle name="Percent 2 3 36 4" xfId="30180"/>
    <cellStyle name="Percent 2 3 36 5" xfId="30181"/>
    <cellStyle name="Percent 2 3 36 6" xfId="30182"/>
    <cellStyle name="Percent 2 3 36 7" xfId="30183"/>
    <cellStyle name="Percent 2 3 36 8" xfId="30184"/>
    <cellStyle name="Percent 2 3 36 9" xfId="30185"/>
    <cellStyle name="Percent 2 3 37" xfId="1366"/>
    <cellStyle name="Percent 2 3 37 10" xfId="30186"/>
    <cellStyle name="Percent 2 3 37 11" xfId="30187"/>
    <cellStyle name="Percent 2 3 37 12" xfId="30188"/>
    <cellStyle name="Percent 2 3 37 13" xfId="30189"/>
    <cellStyle name="Percent 2 3 37 14" xfId="30190"/>
    <cellStyle name="Percent 2 3 37 15" xfId="30191"/>
    <cellStyle name="Percent 2 3 37 16" xfId="30192"/>
    <cellStyle name="Percent 2 3 37 17" xfId="30193"/>
    <cellStyle name="Percent 2 3 37 2" xfId="30194"/>
    <cellStyle name="Percent 2 3 37 3" xfId="30195"/>
    <cellStyle name="Percent 2 3 37 4" xfId="30196"/>
    <cellStyle name="Percent 2 3 37 5" xfId="30197"/>
    <cellStyle name="Percent 2 3 37 6" xfId="30198"/>
    <cellStyle name="Percent 2 3 37 7" xfId="30199"/>
    <cellStyle name="Percent 2 3 37 8" xfId="30200"/>
    <cellStyle name="Percent 2 3 37 9" xfId="30201"/>
    <cellStyle name="Percent 2 3 38" xfId="1367"/>
    <cellStyle name="Percent 2 3 38 10" xfId="30202"/>
    <cellStyle name="Percent 2 3 38 11" xfId="30203"/>
    <cellStyle name="Percent 2 3 38 12" xfId="30204"/>
    <cellStyle name="Percent 2 3 38 13" xfId="30205"/>
    <cellStyle name="Percent 2 3 38 14" xfId="30206"/>
    <cellStyle name="Percent 2 3 38 15" xfId="30207"/>
    <cellStyle name="Percent 2 3 38 16" xfId="30208"/>
    <cellStyle name="Percent 2 3 38 17" xfId="30209"/>
    <cellStyle name="Percent 2 3 38 2" xfId="30210"/>
    <cellStyle name="Percent 2 3 38 3" xfId="30211"/>
    <cellStyle name="Percent 2 3 38 4" xfId="30212"/>
    <cellStyle name="Percent 2 3 38 5" xfId="30213"/>
    <cellStyle name="Percent 2 3 38 6" xfId="30214"/>
    <cellStyle name="Percent 2 3 38 7" xfId="30215"/>
    <cellStyle name="Percent 2 3 38 8" xfId="30216"/>
    <cellStyle name="Percent 2 3 38 9" xfId="30217"/>
    <cellStyle name="Percent 2 3 39" xfId="1368"/>
    <cellStyle name="Percent 2 3 39 10" xfId="30218"/>
    <cellStyle name="Percent 2 3 39 11" xfId="30219"/>
    <cellStyle name="Percent 2 3 39 12" xfId="30220"/>
    <cellStyle name="Percent 2 3 39 13" xfId="30221"/>
    <cellStyle name="Percent 2 3 39 14" xfId="30222"/>
    <cellStyle name="Percent 2 3 39 15" xfId="30223"/>
    <cellStyle name="Percent 2 3 39 16" xfId="30224"/>
    <cellStyle name="Percent 2 3 39 17" xfId="30225"/>
    <cellStyle name="Percent 2 3 39 2" xfId="30226"/>
    <cellStyle name="Percent 2 3 39 3" xfId="30227"/>
    <cellStyle name="Percent 2 3 39 4" xfId="30228"/>
    <cellStyle name="Percent 2 3 39 5" xfId="30229"/>
    <cellStyle name="Percent 2 3 39 6" xfId="30230"/>
    <cellStyle name="Percent 2 3 39 7" xfId="30231"/>
    <cellStyle name="Percent 2 3 39 8" xfId="30232"/>
    <cellStyle name="Percent 2 3 39 9" xfId="30233"/>
    <cellStyle name="Percent 2 3 4" xfId="1369"/>
    <cellStyle name="Percent 2 3 4 10" xfId="30234"/>
    <cellStyle name="Percent 2 3 4 11" xfId="30235"/>
    <cellStyle name="Percent 2 3 4 12" xfId="30236"/>
    <cellStyle name="Percent 2 3 4 13" xfId="30237"/>
    <cellStyle name="Percent 2 3 4 14" xfId="30238"/>
    <cellStyle name="Percent 2 3 4 15" xfId="30239"/>
    <cellStyle name="Percent 2 3 4 16" xfId="30240"/>
    <cellStyle name="Percent 2 3 4 17" xfId="30241"/>
    <cellStyle name="Percent 2 3 4 2" xfId="30242"/>
    <cellStyle name="Percent 2 3 4 3" xfId="30243"/>
    <cellStyle name="Percent 2 3 4 4" xfId="30244"/>
    <cellStyle name="Percent 2 3 4 5" xfId="30245"/>
    <cellStyle name="Percent 2 3 4 6" xfId="30246"/>
    <cellStyle name="Percent 2 3 4 7" xfId="30247"/>
    <cellStyle name="Percent 2 3 4 8" xfId="30248"/>
    <cellStyle name="Percent 2 3 4 9" xfId="30249"/>
    <cellStyle name="Percent 2 3 40" xfId="1370"/>
    <cellStyle name="Percent 2 3 40 10" xfId="30250"/>
    <cellStyle name="Percent 2 3 40 11" xfId="30251"/>
    <cellStyle name="Percent 2 3 40 12" xfId="30252"/>
    <cellStyle name="Percent 2 3 40 13" xfId="30253"/>
    <cellStyle name="Percent 2 3 40 14" xfId="30254"/>
    <cellStyle name="Percent 2 3 40 15" xfId="30255"/>
    <cellStyle name="Percent 2 3 40 16" xfId="30256"/>
    <cellStyle name="Percent 2 3 40 17" xfId="30257"/>
    <cellStyle name="Percent 2 3 40 2" xfId="30258"/>
    <cellStyle name="Percent 2 3 40 3" xfId="30259"/>
    <cellStyle name="Percent 2 3 40 4" xfId="30260"/>
    <cellStyle name="Percent 2 3 40 5" xfId="30261"/>
    <cellStyle name="Percent 2 3 40 6" xfId="30262"/>
    <cellStyle name="Percent 2 3 40 7" xfId="30263"/>
    <cellStyle name="Percent 2 3 40 8" xfId="30264"/>
    <cellStyle name="Percent 2 3 40 9" xfId="30265"/>
    <cellStyle name="Percent 2 3 41" xfId="1371"/>
    <cellStyle name="Percent 2 3 41 10" xfId="30266"/>
    <cellStyle name="Percent 2 3 41 11" xfId="30267"/>
    <cellStyle name="Percent 2 3 41 12" xfId="30268"/>
    <cellStyle name="Percent 2 3 41 13" xfId="30269"/>
    <cellStyle name="Percent 2 3 41 14" xfId="30270"/>
    <cellStyle name="Percent 2 3 41 15" xfId="30271"/>
    <cellStyle name="Percent 2 3 41 16" xfId="30272"/>
    <cellStyle name="Percent 2 3 41 17" xfId="30273"/>
    <cellStyle name="Percent 2 3 41 2" xfId="30274"/>
    <cellStyle name="Percent 2 3 41 3" xfId="30275"/>
    <cellStyle name="Percent 2 3 41 4" xfId="30276"/>
    <cellStyle name="Percent 2 3 41 5" xfId="30277"/>
    <cellStyle name="Percent 2 3 41 6" xfId="30278"/>
    <cellStyle name="Percent 2 3 41 7" xfId="30279"/>
    <cellStyle name="Percent 2 3 41 8" xfId="30280"/>
    <cellStyle name="Percent 2 3 41 9" xfId="30281"/>
    <cellStyle name="Percent 2 3 42" xfId="1372"/>
    <cellStyle name="Percent 2 3 42 10" xfId="30282"/>
    <cellStyle name="Percent 2 3 42 11" xfId="30283"/>
    <cellStyle name="Percent 2 3 42 12" xfId="30284"/>
    <cellStyle name="Percent 2 3 42 13" xfId="30285"/>
    <cellStyle name="Percent 2 3 42 14" xfId="30286"/>
    <cellStyle name="Percent 2 3 42 15" xfId="30287"/>
    <cellStyle name="Percent 2 3 42 16" xfId="30288"/>
    <cellStyle name="Percent 2 3 42 17" xfId="30289"/>
    <cellStyle name="Percent 2 3 42 2" xfId="30290"/>
    <cellStyle name="Percent 2 3 42 3" xfId="30291"/>
    <cellStyle name="Percent 2 3 42 4" xfId="30292"/>
    <cellStyle name="Percent 2 3 42 5" xfId="30293"/>
    <cellStyle name="Percent 2 3 42 6" xfId="30294"/>
    <cellStyle name="Percent 2 3 42 7" xfId="30295"/>
    <cellStyle name="Percent 2 3 42 8" xfId="30296"/>
    <cellStyle name="Percent 2 3 42 9" xfId="30297"/>
    <cellStyle name="Percent 2 3 43" xfId="1373"/>
    <cellStyle name="Percent 2 3 43 10" xfId="30298"/>
    <cellStyle name="Percent 2 3 43 11" xfId="30299"/>
    <cellStyle name="Percent 2 3 43 12" xfId="30300"/>
    <cellStyle name="Percent 2 3 43 13" xfId="30301"/>
    <cellStyle name="Percent 2 3 43 14" xfId="30302"/>
    <cellStyle name="Percent 2 3 43 15" xfId="30303"/>
    <cellStyle name="Percent 2 3 43 16" xfId="30304"/>
    <cellStyle name="Percent 2 3 43 17" xfId="30305"/>
    <cellStyle name="Percent 2 3 43 2" xfId="30306"/>
    <cellStyle name="Percent 2 3 43 3" xfId="30307"/>
    <cellStyle name="Percent 2 3 43 4" xfId="30308"/>
    <cellStyle name="Percent 2 3 43 5" xfId="30309"/>
    <cellStyle name="Percent 2 3 43 6" xfId="30310"/>
    <cellStyle name="Percent 2 3 43 7" xfId="30311"/>
    <cellStyle name="Percent 2 3 43 8" xfId="30312"/>
    <cellStyle name="Percent 2 3 43 9" xfId="30313"/>
    <cellStyle name="Percent 2 3 44" xfId="1374"/>
    <cellStyle name="Percent 2 3 44 10" xfId="30314"/>
    <cellStyle name="Percent 2 3 44 11" xfId="30315"/>
    <cellStyle name="Percent 2 3 44 12" xfId="30316"/>
    <cellStyle name="Percent 2 3 44 13" xfId="30317"/>
    <cellStyle name="Percent 2 3 44 14" xfId="30318"/>
    <cellStyle name="Percent 2 3 44 15" xfId="30319"/>
    <cellStyle name="Percent 2 3 44 16" xfId="30320"/>
    <cellStyle name="Percent 2 3 44 17" xfId="30321"/>
    <cellStyle name="Percent 2 3 44 2" xfId="30322"/>
    <cellStyle name="Percent 2 3 44 3" xfId="30323"/>
    <cellStyle name="Percent 2 3 44 4" xfId="30324"/>
    <cellStyle name="Percent 2 3 44 5" xfId="30325"/>
    <cellStyle name="Percent 2 3 44 6" xfId="30326"/>
    <cellStyle name="Percent 2 3 44 7" xfId="30327"/>
    <cellStyle name="Percent 2 3 44 8" xfId="30328"/>
    <cellStyle name="Percent 2 3 44 9" xfId="30329"/>
    <cellStyle name="Percent 2 3 45" xfId="1375"/>
    <cellStyle name="Percent 2 3 45 10" xfId="30330"/>
    <cellStyle name="Percent 2 3 45 11" xfId="30331"/>
    <cellStyle name="Percent 2 3 45 12" xfId="30332"/>
    <cellStyle name="Percent 2 3 45 13" xfId="30333"/>
    <cellStyle name="Percent 2 3 45 14" xfId="30334"/>
    <cellStyle name="Percent 2 3 45 15" xfId="30335"/>
    <cellStyle name="Percent 2 3 45 16" xfId="30336"/>
    <cellStyle name="Percent 2 3 45 17" xfId="30337"/>
    <cellStyle name="Percent 2 3 45 2" xfId="30338"/>
    <cellStyle name="Percent 2 3 45 3" xfId="30339"/>
    <cellStyle name="Percent 2 3 45 4" xfId="30340"/>
    <cellStyle name="Percent 2 3 45 5" xfId="30341"/>
    <cellStyle name="Percent 2 3 45 6" xfId="30342"/>
    <cellStyle name="Percent 2 3 45 7" xfId="30343"/>
    <cellStyle name="Percent 2 3 45 8" xfId="30344"/>
    <cellStyle name="Percent 2 3 45 9" xfId="30345"/>
    <cellStyle name="Percent 2 3 46" xfId="1376"/>
    <cellStyle name="Percent 2 3 46 10" xfId="30346"/>
    <cellStyle name="Percent 2 3 46 11" xfId="30347"/>
    <cellStyle name="Percent 2 3 46 12" xfId="30348"/>
    <cellStyle name="Percent 2 3 46 13" xfId="30349"/>
    <cellStyle name="Percent 2 3 46 14" xfId="30350"/>
    <cellStyle name="Percent 2 3 46 15" xfId="30351"/>
    <cellStyle name="Percent 2 3 46 16" xfId="30352"/>
    <cellStyle name="Percent 2 3 46 17" xfId="30353"/>
    <cellStyle name="Percent 2 3 46 2" xfId="30354"/>
    <cellStyle name="Percent 2 3 46 3" xfId="30355"/>
    <cellStyle name="Percent 2 3 46 4" xfId="30356"/>
    <cellStyle name="Percent 2 3 46 5" xfId="30357"/>
    <cellStyle name="Percent 2 3 46 6" xfId="30358"/>
    <cellStyle name="Percent 2 3 46 7" xfId="30359"/>
    <cellStyle name="Percent 2 3 46 8" xfId="30360"/>
    <cellStyle name="Percent 2 3 46 9" xfId="30361"/>
    <cellStyle name="Percent 2 3 47" xfId="1377"/>
    <cellStyle name="Percent 2 3 47 10" xfId="30362"/>
    <cellStyle name="Percent 2 3 47 11" xfId="30363"/>
    <cellStyle name="Percent 2 3 47 12" xfId="30364"/>
    <cellStyle name="Percent 2 3 47 13" xfId="30365"/>
    <cellStyle name="Percent 2 3 47 14" xfId="30366"/>
    <cellStyle name="Percent 2 3 47 15" xfId="30367"/>
    <cellStyle name="Percent 2 3 47 16" xfId="30368"/>
    <cellStyle name="Percent 2 3 47 17" xfId="30369"/>
    <cellStyle name="Percent 2 3 47 2" xfId="30370"/>
    <cellStyle name="Percent 2 3 47 3" xfId="30371"/>
    <cellStyle name="Percent 2 3 47 4" xfId="30372"/>
    <cellStyle name="Percent 2 3 47 5" xfId="30373"/>
    <cellStyle name="Percent 2 3 47 6" xfId="30374"/>
    <cellStyle name="Percent 2 3 47 7" xfId="30375"/>
    <cellStyle name="Percent 2 3 47 8" xfId="30376"/>
    <cellStyle name="Percent 2 3 47 9" xfId="30377"/>
    <cellStyle name="Percent 2 3 5" xfId="1378"/>
    <cellStyle name="Percent 2 3 5 10" xfId="30378"/>
    <cellStyle name="Percent 2 3 5 11" xfId="30379"/>
    <cellStyle name="Percent 2 3 5 12" xfId="30380"/>
    <cellStyle name="Percent 2 3 5 13" xfId="30381"/>
    <cellStyle name="Percent 2 3 5 14" xfId="30382"/>
    <cellStyle name="Percent 2 3 5 15" xfId="30383"/>
    <cellStyle name="Percent 2 3 5 16" xfId="30384"/>
    <cellStyle name="Percent 2 3 5 17" xfId="30385"/>
    <cellStyle name="Percent 2 3 5 2" xfId="30386"/>
    <cellStyle name="Percent 2 3 5 3" xfId="30387"/>
    <cellStyle name="Percent 2 3 5 4" xfId="30388"/>
    <cellStyle name="Percent 2 3 5 5" xfId="30389"/>
    <cellStyle name="Percent 2 3 5 6" xfId="30390"/>
    <cellStyle name="Percent 2 3 5 7" xfId="30391"/>
    <cellStyle name="Percent 2 3 5 8" xfId="30392"/>
    <cellStyle name="Percent 2 3 5 9" xfId="30393"/>
    <cellStyle name="Percent 2 3 6" xfId="1379"/>
    <cellStyle name="Percent 2 3 6 10" xfId="30394"/>
    <cellStyle name="Percent 2 3 6 11" xfId="30395"/>
    <cellStyle name="Percent 2 3 6 12" xfId="30396"/>
    <cellStyle name="Percent 2 3 6 13" xfId="30397"/>
    <cellStyle name="Percent 2 3 6 14" xfId="30398"/>
    <cellStyle name="Percent 2 3 6 15" xfId="30399"/>
    <cellStyle name="Percent 2 3 6 16" xfId="30400"/>
    <cellStyle name="Percent 2 3 6 17" xfId="30401"/>
    <cellStyle name="Percent 2 3 6 2" xfId="30402"/>
    <cellStyle name="Percent 2 3 6 3" xfId="30403"/>
    <cellStyle name="Percent 2 3 6 4" xfId="30404"/>
    <cellStyle name="Percent 2 3 6 5" xfId="30405"/>
    <cellStyle name="Percent 2 3 6 6" xfId="30406"/>
    <cellStyle name="Percent 2 3 6 7" xfId="30407"/>
    <cellStyle name="Percent 2 3 6 8" xfId="30408"/>
    <cellStyle name="Percent 2 3 6 9" xfId="30409"/>
    <cellStyle name="Percent 2 3 7" xfId="1380"/>
    <cellStyle name="Percent 2 3 7 10" xfId="30410"/>
    <cellStyle name="Percent 2 3 7 11" xfId="30411"/>
    <cellStyle name="Percent 2 3 7 12" xfId="30412"/>
    <cellStyle name="Percent 2 3 7 13" xfId="30413"/>
    <cellStyle name="Percent 2 3 7 14" xfId="30414"/>
    <cellStyle name="Percent 2 3 7 15" xfId="30415"/>
    <cellStyle name="Percent 2 3 7 16" xfId="30416"/>
    <cellStyle name="Percent 2 3 7 17" xfId="30417"/>
    <cellStyle name="Percent 2 3 7 2" xfId="30418"/>
    <cellStyle name="Percent 2 3 7 3" xfId="30419"/>
    <cellStyle name="Percent 2 3 7 4" xfId="30420"/>
    <cellStyle name="Percent 2 3 7 5" xfId="30421"/>
    <cellStyle name="Percent 2 3 7 6" xfId="30422"/>
    <cellStyle name="Percent 2 3 7 7" xfId="30423"/>
    <cellStyle name="Percent 2 3 7 8" xfId="30424"/>
    <cellStyle name="Percent 2 3 7 9" xfId="30425"/>
    <cellStyle name="Percent 2 3 8" xfId="1381"/>
    <cellStyle name="Percent 2 3 8 10" xfId="30426"/>
    <cellStyle name="Percent 2 3 8 11" xfId="30427"/>
    <cellStyle name="Percent 2 3 8 12" xfId="30428"/>
    <cellStyle name="Percent 2 3 8 13" xfId="30429"/>
    <cellStyle name="Percent 2 3 8 14" xfId="30430"/>
    <cellStyle name="Percent 2 3 8 15" xfId="30431"/>
    <cellStyle name="Percent 2 3 8 16" xfId="30432"/>
    <cellStyle name="Percent 2 3 8 17" xfId="30433"/>
    <cellStyle name="Percent 2 3 8 2" xfId="30434"/>
    <cellStyle name="Percent 2 3 8 3" xfId="30435"/>
    <cellStyle name="Percent 2 3 8 4" xfId="30436"/>
    <cellStyle name="Percent 2 3 8 5" xfId="30437"/>
    <cellStyle name="Percent 2 3 8 6" xfId="30438"/>
    <cellStyle name="Percent 2 3 8 7" xfId="30439"/>
    <cellStyle name="Percent 2 3 8 8" xfId="30440"/>
    <cellStyle name="Percent 2 3 8 9" xfId="30441"/>
    <cellStyle name="Percent 2 3 9" xfId="1382"/>
    <cellStyle name="Percent 2 3 9 10" xfId="30442"/>
    <cellStyle name="Percent 2 3 9 11" xfId="30443"/>
    <cellStyle name="Percent 2 3 9 12" xfId="30444"/>
    <cellStyle name="Percent 2 3 9 13" xfId="30445"/>
    <cellStyle name="Percent 2 3 9 14" xfId="30446"/>
    <cellStyle name="Percent 2 3 9 15" xfId="30447"/>
    <cellStyle name="Percent 2 3 9 16" xfId="30448"/>
    <cellStyle name="Percent 2 3 9 17" xfId="30449"/>
    <cellStyle name="Percent 2 3 9 2" xfId="30450"/>
    <cellStyle name="Percent 2 3 9 3" xfId="30451"/>
    <cellStyle name="Percent 2 3 9 4" xfId="30452"/>
    <cellStyle name="Percent 2 3 9 5" xfId="30453"/>
    <cellStyle name="Percent 2 3 9 6" xfId="30454"/>
    <cellStyle name="Percent 2 3 9 7" xfId="30455"/>
    <cellStyle name="Percent 2 3 9 8" xfId="30456"/>
    <cellStyle name="Percent 2 3 9 9" xfId="30457"/>
    <cellStyle name="Percent 2 30" xfId="1383"/>
    <cellStyle name="Percent 2 30 10" xfId="30458"/>
    <cellStyle name="Percent 2 30 11" xfId="30459"/>
    <cellStyle name="Percent 2 30 12" xfId="30460"/>
    <cellStyle name="Percent 2 30 13" xfId="30461"/>
    <cellStyle name="Percent 2 30 14" xfId="30462"/>
    <cellStyle name="Percent 2 30 15" xfId="30463"/>
    <cellStyle name="Percent 2 30 16" xfId="30464"/>
    <cellStyle name="Percent 2 30 17" xfId="30465"/>
    <cellStyle name="Percent 2 30 2" xfId="30466"/>
    <cellStyle name="Percent 2 30 3" xfId="30467"/>
    <cellStyle name="Percent 2 30 4" xfId="30468"/>
    <cellStyle name="Percent 2 30 5" xfId="30469"/>
    <cellStyle name="Percent 2 30 6" xfId="30470"/>
    <cellStyle name="Percent 2 30 7" xfId="30471"/>
    <cellStyle name="Percent 2 30 8" xfId="30472"/>
    <cellStyle name="Percent 2 30 9" xfId="30473"/>
    <cellStyle name="Percent 2 31" xfId="1384"/>
    <cellStyle name="Percent 2 31 10" xfId="30474"/>
    <cellStyle name="Percent 2 31 11" xfId="30475"/>
    <cellStyle name="Percent 2 31 12" xfId="30476"/>
    <cellStyle name="Percent 2 31 13" xfId="30477"/>
    <cellStyle name="Percent 2 31 14" xfId="30478"/>
    <cellStyle name="Percent 2 31 15" xfId="30479"/>
    <cellStyle name="Percent 2 31 16" xfId="30480"/>
    <cellStyle name="Percent 2 31 17" xfId="30481"/>
    <cellStyle name="Percent 2 31 2" xfId="30482"/>
    <cellStyle name="Percent 2 31 3" xfId="30483"/>
    <cellStyle name="Percent 2 31 4" xfId="30484"/>
    <cellStyle name="Percent 2 31 5" xfId="30485"/>
    <cellStyle name="Percent 2 31 6" xfId="30486"/>
    <cellStyle name="Percent 2 31 7" xfId="30487"/>
    <cellStyle name="Percent 2 31 8" xfId="30488"/>
    <cellStyle name="Percent 2 31 9" xfId="30489"/>
    <cellStyle name="Percent 2 32" xfId="1385"/>
    <cellStyle name="Percent 2 32 10" xfId="30490"/>
    <cellStyle name="Percent 2 32 11" xfId="30491"/>
    <cellStyle name="Percent 2 32 12" xfId="30492"/>
    <cellStyle name="Percent 2 32 13" xfId="30493"/>
    <cellStyle name="Percent 2 32 14" xfId="30494"/>
    <cellStyle name="Percent 2 32 15" xfId="30495"/>
    <cellStyle name="Percent 2 32 16" xfId="30496"/>
    <cellStyle name="Percent 2 32 17" xfId="30497"/>
    <cellStyle name="Percent 2 32 2" xfId="30498"/>
    <cellStyle name="Percent 2 32 3" xfId="30499"/>
    <cellStyle name="Percent 2 32 4" xfId="30500"/>
    <cellStyle name="Percent 2 32 5" xfId="30501"/>
    <cellStyle name="Percent 2 32 6" xfId="30502"/>
    <cellStyle name="Percent 2 32 7" xfId="30503"/>
    <cellStyle name="Percent 2 32 8" xfId="30504"/>
    <cellStyle name="Percent 2 32 9" xfId="30505"/>
    <cellStyle name="Percent 2 33" xfId="1386"/>
    <cellStyle name="Percent 2 33 10" xfId="30506"/>
    <cellStyle name="Percent 2 33 11" xfId="30507"/>
    <cellStyle name="Percent 2 33 12" xfId="30508"/>
    <cellStyle name="Percent 2 33 13" xfId="30509"/>
    <cellStyle name="Percent 2 33 14" xfId="30510"/>
    <cellStyle name="Percent 2 33 15" xfId="30511"/>
    <cellStyle name="Percent 2 33 16" xfId="30512"/>
    <cellStyle name="Percent 2 33 17" xfId="30513"/>
    <cellStyle name="Percent 2 33 2" xfId="30514"/>
    <cellStyle name="Percent 2 33 3" xfId="30515"/>
    <cellStyle name="Percent 2 33 4" xfId="30516"/>
    <cellStyle name="Percent 2 33 5" xfId="30517"/>
    <cellStyle name="Percent 2 33 6" xfId="30518"/>
    <cellStyle name="Percent 2 33 7" xfId="30519"/>
    <cellStyle name="Percent 2 33 8" xfId="30520"/>
    <cellStyle name="Percent 2 33 9" xfId="30521"/>
    <cellStyle name="Percent 2 34" xfId="1387"/>
    <cellStyle name="Percent 2 34 10" xfId="30522"/>
    <cellStyle name="Percent 2 34 11" xfId="30523"/>
    <cellStyle name="Percent 2 34 12" xfId="30524"/>
    <cellStyle name="Percent 2 34 13" xfId="30525"/>
    <cellStyle name="Percent 2 34 14" xfId="30526"/>
    <cellStyle name="Percent 2 34 15" xfId="30527"/>
    <cellStyle name="Percent 2 34 16" xfId="30528"/>
    <cellStyle name="Percent 2 34 17" xfId="30529"/>
    <cellStyle name="Percent 2 34 2" xfId="30530"/>
    <cellStyle name="Percent 2 34 3" xfId="30531"/>
    <cellStyle name="Percent 2 34 4" xfId="30532"/>
    <cellStyle name="Percent 2 34 5" xfId="30533"/>
    <cellStyle name="Percent 2 34 6" xfId="30534"/>
    <cellStyle name="Percent 2 34 7" xfId="30535"/>
    <cellStyle name="Percent 2 34 8" xfId="30536"/>
    <cellStyle name="Percent 2 34 9" xfId="30537"/>
    <cellStyle name="Percent 2 35" xfId="1388"/>
    <cellStyle name="Percent 2 35 10" xfId="30538"/>
    <cellStyle name="Percent 2 35 11" xfId="30539"/>
    <cellStyle name="Percent 2 35 12" xfId="30540"/>
    <cellStyle name="Percent 2 35 13" xfId="30541"/>
    <cellStyle name="Percent 2 35 14" xfId="30542"/>
    <cellStyle name="Percent 2 35 15" xfId="30543"/>
    <cellStyle name="Percent 2 35 16" xfId="30544"/>
    <cellStyle name="Percent 2 35 17" xfId="30545"/>
    <cellStyle name="Percent 2 35 2" xfId="30546"/>
    <cellStyle name="Percent 2 35 3" xfId="30547"/>
    <cellStyle name="Percent 2 35 4" xfId="30548"/>
    <cellStyle name="Percent 2 35 5" xfId="30549"/>
    <cellStyle name="Percent 2 35 6" xfId="30550"/>
    <cellStyle name="Percent 2 35 7" xfId="30551"/>
    <cellStyle name="Percent 2 35 8" xfId="30552"/>
    <cellStyle name="Percent 2 35 9" xfId="30553"/>
    <cellStyle name="Percent 2 36" xfId="1389"/>
    <cellStyle name="Percent 2 36 10" xfId="30554"/>
    <cellStyle name="Percent 2 36 11" xfId="30555"/>
    <cellStyle name="Percent 2 36 12" xfId="30556"/>
    <cellStyle name="Percent 2 36 13" xfId="30557"/>
    <cellStyle name="Percent 2 36 14" xfId="30558"/>
    <cellStyle name="Percent 2 36 15" xfId="30559"/>
    <cellStyle name="Percent 2 36 16" xfId="30560"/>
    <cellStyle name="Percent 2 36 17" xfId="30561"/>
    <cellStyle name="Percent 2 36 2" xfId="30562"/>
    <cellStyle name="Percent 2 36 3" xfId="30563"/>
    <cellStyle name="Percent 2 36 4" xfId="30564"/>
    <cellStyle name="Percent 2 36 5" xfId="30565"/>
    <cellStyle name="Percent 2 36 6" xfId="30566"/>
    <cellStyle name="Percent 2 36 7" xfId="30567"/>
    <cellStyle name="Percent 2 36 8" xfId="30568"/>
    <cellStyle name="Percent 2 36 9" xfId="30569"/>
    <cellStyle name="Percent 2 37" xfId="1390"/>
    <cellStyle name="Percent 2 37 10" xfId="30570"/>
    <cellStyle name="Percent 2 37 11" xfId="30571"/>
    <cellStyle name="Percent 2 37 12" xfId="30572"/>
    <cellStyle name="Percent 2 37 13" xfId="30573"/>
    <cellStyle name="Percent 2 37 14" xfId="30574"/>
    <cellStyle name="Percent 2 37 15" xfId="30575"/>
    <cellStyle name="Percent 2 37 16" xfId="30576"/>
    <cellStyle name="Percent 2 37 17" xfId="30577"/>
    <cellStyle name="Percent 2 37 2" xfId="30578"/>
    <cellStyle name="Percent 2 37 3" xfId="30579"/>
    <cellStyle name="Percent 2 37 4" xfId="30580"/>
    <cellStyle name="Percent 2 37 5" xfId="30581"/>
    <cellStyle name="Percent 2 37 6" xfId="30582"/>
    <cellStyle name="Percent 2 37 7" xfId="30583"/>
    <cellStyle name="Percent 2 37 8" xfId="30584"/>
    <cellStyle name="Percent 2 37 9" xfId="30585"/>
    <cellStyle name="Percent 2 38" xfId="1391"/>
    <cellStyle name="Percent 2 38 10" xfId="30586"/>
    <cellStyle name="Percent 2 38 11" xfId="30587"/>
    <cellStyle name="Percent 2 38 12" xfId="30588"/>
    <cellStyle name="Percent 2 38 13" xfId="30589"/>
    <cellStyle name="Percent 2 38 14" xfId="30590"/>
    <cellStyle name="Percent 2 38 15" xfId="30591"/>
    <cellStyle name="Percent 2 38 16" xfId="30592"/>
    <cellStyle name="Percent 2 38 17" xfId="30593"/>
    <cellStyle name="Percent 2 38 2" xfId="30594"/>
    <cellStyle name="Percent 2 38 3" xfId="30595"/>
    <cellStyle name="Percent 2 38 4" xfId="30596"/>
    <cellStyle name="Percent 2 38 5" xfId="30597"/>
    <cellStyle name="Percent 2 38 6" xfId="30598"/>
    <cellStyle name="Percent 2 38 7" xfId="30599"/>
    <cellStyle name="Percent 2 38 8" xfId="30600"/>
    <cellStyle name="Percent 2 38 9" xfId="30601"/>
    <cellStyle name="Percent 2 39" xfId="1392"/>
    <cellStyle name="Percent 2 39 10" xfId="30602"/>
    <cellStyle name="Percent 2 39 11" xfId="30603"/>
    <cellStyle name="Percent 2 39 12" xfId="30604"/>
    <cellStyle name="Percent 2 39 13" xfId="30605"/>
    <cellStyle name="Percent 2 39 14" xfId="30606"/>
    <cellStyle name="Percent 2 39 15" xfId="30607"/>
    <cellStyle name="Percent 2 39 16" xfId="30608"/>
    <cellStyle name="Percent 2 39 17" xfId="30609"/>
    <cellStyle name="Percent 2 39 2" xfId="30610"/>
    <cellStyle name="Percent 2 39 3" xfId="30611"/>
    <cellStyle name="Percent 2 39 4" xfId="30612"/>
    <cellStyle name="Percent 2 39 5" xfId="30613"/>
    <cellStyle name="Percent 2 39 6" xfId="30614"/>
    <cellStyle name="Percent 2 39 7" xfId="30615"/>
    <cellStyle name="Percent 2 39 8" xfId="30616"/>
    <cellStyle name="Percent 2 39 9" xfId="30617"/>
    <cellStyle name="Percent 2 4" xfId="1393"/>
    <cellStyle name="Percent 2 4 10" xfId="30618"/>
    <cellStyle name="Percent 2 4 11" xfId="30619"/>
    <cellStyle name="Percent 2 4 12" xfId="30620"/>
    <cellStyle name="Percent 2 4 13" xfId="30621"/>
    <cellStyle name="Percent 2 4 14" xfId="30622"/>
    <cellStyle name="Percent 2 4 15" xfId="30623"/>
    <cellStyle name="Percent 2 4 16" xfId="30624"/>
    <cellStyle name="Percent 2 4 17" xfId="30625"/>
    <cellStyle name="Percent 2 4 2" xfId="30626"/>
    <cellStyle name="Percent 2 4 3" xfId="30627"/>
    <cellStyle name="Percent 2 4 4" xfId="30628"/>
    <cellStyle name="Percent 2 4 5" xfId="30629"/>
    <cellStyle name="Percent 2 4 6" xfId="30630"/>
    <cellStyle name="Percent 2 4 7" xfId="30631"/>
    <cellStyle name="Percent 2 4 8" xfId="30632"/>
    <cellStyle name="Percent 2 4 9" xfId="30633"/>
    <cellStyle name="Percent 2 40" xfId="1394"/>
    <cellStyle name="Percent 2 40 10" xfId="30634"/>
    <cellStyle name="Percent 2 40 11" xfId="30635"/>
    <cellStyle name="Percent 2 40 12" xfId="30636"/>
    <cellStyle name="Percent 2 40 13" xfId="30637"/>
    <cellStyle name="Percent 2 40 14" xfId="30638"/>
    <cellStyle name="Percent 2 40 15" xfId="30639"/>
    <cellStyle name="Percent 2 40 16" xfId="30640"/>
    <cellStyle name="Percent 2 40 17" xfId="30641"/>
    <cellStyle name="Percent 2 40 2" xfId="30642"/>
    <cellStyle name="Percent 2 40 3" xfId="30643"/>
    <cellStyle name="Percent 2 40 4" xfId="30644"/>
    <cellStyle name="Percent 2 40 5" xfId="30645"/>
    <cellStyle name="Percent 2 40 6" xfId="30646"/>
    <cellStyle name="Percent 2 40 7" xfId="30647"/>
    <cellStyle name="Percent 2 40 8" xfId="30648"/>
    <cellStyle name="Percent 2 40 9" xfId="30649"/>
    <cellStyle name="Percent 2 41" xfId="1395"/>
    <cellStyle name="Percent 2 41 10" xfId="30650"/>
    <cellStyle name="Percent 2 41 11" xfId="30651"/>
    <cellStyle name="Percent 2 41 12" xfId="30652"/>
    <cellStyle name="Percent 2 41 13" xfId="30653"/>
    <cellStyle name="Percent 2 41 14" xfId="30654"/>
    <cellStyle name="Percent 2 41 15" xfId="30655"/>
    <cellStyle name="Percent 2 41 16" xfId="30656"/>
    <cellStyle name="Percent 2 41 17" xfId="30657"/>
    <cellStyle name="Percent 2 41 2" xfId="30658"/>
    <cellStyle name="Percent 2 41 3" xfId="30659"/>
    <cellStyle name="Percent 2 41 4" xfId="30660"/>
    <cellStyle name="Percent 2 41 5" xfId="30661"/>
    <cellStyle name="Percent 2 41 6" xfId="30662"/>
    <cellStyle name="Percent 2 41 7" xfId="30663"/>
    <cellStyle name="Percent 2 41 8" xfId="30664"/>
    <cellStyle name="Percent 2 41 9" xfId="30665"/>
    <cellStyle name="Percent 2 42" xfId="1396"/>
    <cellStyle name="Percent 2 42 10" xfId="30666"/>
    <cellStyle name="Percent 2 42 11" xfId="30667"/>
    <cellStyle name="Percent 2 42 12" xfId="30668"/>
    <cellStyle name="Percent 2 42 13" xfId="30669"/>
    <cellStyle name="Percent 2 42 14" xfId="30670"/>
    <cellStyle name="Percent 2 42 15" xfId="30671"/>
    <cellStyle name="Percent 2 42 16" xfId="30672"/>
    <cellStyle name="Percent 2 42 17" xfId="30673"/>
    <cellStyle name="Percent 2 42 2" xfId="30674"/>
    <cellStyle name="Percent 2 42 3" xfId="30675"/>
    <cellStyle name="Percent 2 42 4" xfId="30676"/>
    <cellStyle name="Percent 2 42 5" xfId="30677"/>
    <cellStyle name="Percent 2 42 6" xfId="30678"/>
    <cellStyle name="Percent 2 42 7" xfId="30679"/>
    <cellStyle name="Percent 2 42 8" xfId="30680"/>
    <cellStyle name="Percent 2 42 9" xfId="30681"/>
    <cellStyle name="Percent 2 43" xfId="1397"/>
    <cellStyle name="Percent 2 43 10" xfId="30682"/>
    <cellStyle name="Percent 2 43 11" xfId="30683"/>
    <cellStyle name="Percent 2 43 12" xfId="30684"/>
    <cellStyle name="Percent 2 43 13" xfId="30685"/>
    <cellStyle name="Percent 2 43 14" xfId="30686"/>
    <cellStyle name="Percent 2 43 15" xfId="30687"/>
    <cellStyle name="Percent 2 43 16" xfId="30688"/>
    <cellStyle name="Percent 2 43 17" xfId="30689"/>
    <cellStyle name="Percent 2 43 2" xfId="30690"/>
    <cellStyle name="Percent 2 43 3" xfId="30691"/>
    <cellStyle name="Percent 2 43 4" xfId="30692"/>
    <cellStyle name="Percent 2 43 5" xfId="30693"/>
    <cellStyle name="Percent 2 43 6" xfId="30694"/>
    <cellStyle name="Percent 2 43 7" xfId="30695"/>
    <cellStyle name="Percent 2 43 8" xfId="30696"/>
    <cellStyle name="Percent 2 43 9" xfId="30697"/>
    <cellStyle name="Percent 2 44" xfId="1398"/>
    <cellStyle name="Percent 2 44 10" xfId="30698"/>
    <cellStyle name="Percent 2 44 11" xfId="30699"/>
    <cellStyle name="Percent 2 44 12" xfId="30700"/>
    <cellStyle name="Percent 2 44 13" xfId="30701"/>
    <cellStyle name="Percent 2 44 14" xfId="30702"/>
    <cellStyle name="Percent 2 44 15" xfId="30703"/>
    <cellStyle name="Percent 2 44 16" xfId="30704"/>
    <cellStyle name="Percent 2 44 17" xfId="30705"/>
    <cellStyle name="Percent 2 44 2" xfId="30706"/>
    <cellStyle name="Percent 2 44 3" xfId="30707"/>
    <cellStyle name="Percent 2 44 4" xfId="30708"/>
    <cellStyle name="Percent 2 44 5" xfId="30709"/>
    <cellStyle name="Percent 2 44 6" xfId="30710"/>
    <cellStyle name="Percent 2 44 7" xfId="30711"/>
    <cellStyle name="Percent 2 44 8" xfId="30712"/>
    <cellStyle name="Percent 2 44 9" xfId="30713"/>
    <cellStyle name="Percent 2 45" xfId="1399"/>
    <cellStyle name="Percent 2 45 10" xfId="30714"/>
    <cellStyle name="Percent 2 45 11" xfId="30715"/>
    <cellStyle name="Percent 2 45 12" xfId="30716"/>
    <cellStyle name="Percent 2 45 13" xfId="30717"/>
    <cellStyle name="Percent 2 45 14" xfId="30718"/>
    <cellStyle name="Percent 2 45 15" xfId="30719"/>
    <cellStyle name="Percent 2 45 16" xfId="30720"/>
    <cellStyle name="Percent 2 45 17" xfId="30721"/>
    <cellStyle name="Percent 2 45 2" xfId="30722"/>
    <cellStyle name="Percent 2 45 3" xfId="30723"/>
    <cellStyle name="Percent 2 45 4" xfId="30724"/>
    <cellStyle name="Percent 2 45 5" xfId="30725"/>
    <cellStyle name="Percent 2 45 6" xfId="30726"/>
    <cellStyle name="Percent 2 45 7" xfId="30727"/>
    <cellStyle name="Percent 2 45 8" xfId="30728"/>
    <cellStyle name="Percent 2 45 9" xfId="30729"/>
    <cellStyle name="Percent 2 46" xfId="1400"/>
    <cellStyle name="Percent 2 46 10" xfId="30730"/>
    <cellStyle name="Percent 2 46 11" xfId="30731"/>
    <cellStyle name="Percent 2 46 12" xfId="30732"/>
    <cellStyle name="Percent 2 46 13" xfId="30733"/>
    <cellStyle name="Percent 2 46 14" xfId="30734"/>
    <cellStyle name="Percent 2 46 15" xfId="30735"/>
    <cellStyle name="Percent 2 46 16" xfId="30736"/>
    <cellStyle name="Percent 2 46 17" xfId="30737"/>
    <cellStyle name="Percent 2 46 2" xfId="30738"/>
    <cellStyle name="Percent 2 46 3" xfId="30739"/>
    <cellStyle name="Percent 2 46 4" xfId="30740"/>
    <cellStyle name="Percent 2 46 5" xfId="30741"/>
    <cellStyle name="Percent 2 46 6" xfId="30742"/>
    <cellStyle name="Percent 2 46 7" xfId="30743"/>
    <cellStyle name="Percent 2 46 8" xfId="30744"/>
    <cellStyle name="Percent 2 46 9" xfId="30745"/>
    <cellStyle name="Percent 2 47" xfId="1401"/>
    <cellStyle name="Percent 2 47 10" xfId="30746"/>
    <cellStyle name="Percent 2 47 11" xfId="30747"/>
    <cellStyle name="Percent 2 47 12" xfId="30748"/>
    <cellStyle name="Percent 2 47 13" xfId="30749"/>
    <cellStyle name="Percent 2 47 14" xfId="30750"/>
    <cellStyle name="Percent 2 47 15" xfId="30751"/>
    <cellStyle name="Percent 2 47 16" xfId="30752"/>
    <cellStyle name="Percent 2 47 17" xfId="30753"/>
    <cellStyle name="Percent 2 47 2" xfId="30754"/>
    <cellStyle name="Percent 2 47 3" xfId="30755"/>
    <cellStyle name="Percent 2 47 4" xfId="30756"/>
    <cellStyle name="Percent 2 47 5" xfId="30757"/>
    <cellStyle name="Percent 2 47 6" xfId="30758"/>
    <cellStyle name="Percent 2 47 7" xfId="30759"/>
    <cellStyle name="Percent 2 47 8" xfId="30760"/>
    <cellStyle name="Percent 2 47 9" xfId="30761"/>
    <cellStyle name="Percent 2 48" xfId="1402"/>
    <cellStyle name="Percent 2 48 10" xfId="30762"/>
    <cellStyle name="Percent 2 48 11" xfId="30763"/>
    <cellStyle name="Percent 2 48 12" xfId="30764"/>
    <cellStyle name="Percent 2 48 13" xfId="30765"/>
    <cellStyle name="Percent 2 48 14" xfId="30766"/>
    <cellStyle name="Percent 2 48 15" xfId="30767"/>
    <cellStyle name="Percent 2 48 16" xfId="30768"/>
    <cellStyle name="Percent 2 48 17" xfId="30769"/>
    <cellStyle name="Percent 2 48 2" xfId="30770"/>
    <cellStyle name="Percent 2 48 3" xfId="30771"/>
    <cellStyle name="Percent 2 48 4" xfId="30772"/>
    <cellStyle name="Percent 2 48 5" xfId="30773"/>
    <cellStyle name="Percent 2 48 6" xfId="30774"/>
    <cellStyle name="Percent 2 48 7" xfId="30775"/>
    <cellStyle name="Percent 2 48 8" xfId="30776"/>
    <cellStyle name="Percent 2 48 9" xfId="30777"/>
    <cellStyle name="Percent 2 49" xfId="1403"/>
    <cellStyle name="Percent 2 49 10" xfId="30778"/>
    <cellStyle name="Percent 2 49 11" xfId="30779"/>
    <cellStyle name="Percent 2 49 12" xfId="30780"/>
    <cellStyle name="Percent 2 49 13" xfId="30781"/>
    <cellStyle name="Percent 2 49 14" xfId="30782"/>
    <cellStyle name="Percent 2 49 15" xfId="30783"/>
    <cellStyle name="Percent 2 49 16" xfId="30784"/>
    <cellStyle name="Percent 2 49 17" xfId="30785"/>
    <cellStyle name="Percent 2 49 2" xfId="30786"/>
    <cellStyle name="Percent 2 49 3" xfId="30787"/>
    <cellStyle name="Percent 2 49 4" xfId="30788"/>
    <cellStyle name="Percent 2 49 5" xfId="30789"/>
    <cellStyle name="Percent 2 49 6" xfId="30790"/>
    <cellStyle name="Percent 2 49 7" xfId="30791"/>
    <cellStyle name="Percent 2 49 8" xfId="30792"/>
    <cellStyle name="Percent 2 49 9" xfId="30793"/>
    <cellStyle name="Percent 2 5" xfId="1404"/>
    <cellStyle name="Percent 2 5 10" xfId="30794"/>
    <cellStyle name="Percent 2 5 11" xfId="30795"/>
    <cellStyle name="Percent 2 5 12" xfId="30796"/>
    <cellStyle name="Percent 2 5 13" xfId="30797"/>
    <cellStyle name="Percent 2 5 14" xfId="30798"/>
    <cellStyle name="Percent 2 5 15" xfId="30799"/>
    <cellStyle name="Percent 2 5 16" xfId="30800"/>
    <cellStyle name="Percent 2 5 17" xfId="30801"/>
    <cellStyle name="Percent 2 5 2" xfId="30802"/>
    <cellStyle name="Percent 2 5 3" xfId="30803"/>
    <cellStyle name="Percent 2 5 4" xfId="30804"/>
    <cellStyle name="Percent 2 5 5" xfId="30805"/>
    <cellStyle name="Percent 2 5 6" xfId="30806"/>
    <cellStyle name="Percent 2 5 7" xfId="30807"/>
    <cellStyle name="Percent 2 5 8" xfId="30808"/>
    <cellStyle name="Percent 2 5 9" xfId="30809"/>
    <cellStyle name="Percent 2 50" xfId="1405"/>
    <cellStyle name="Percent 2 50 10" xfId="30810"/>
    <cellStyle name="Percent 2 50 11" xfId="30811"/>
    <cellStyle name="Percent 2 50 12" xfId="30812"/>
    <cellStyle name="Percent 2 50 13" xfId="30813"/>
    <cellStyle name="Percent 2 50 14" xfId="30814"/>
    <cellStyle name="Percent 2 50 15" xfId="30815"/>
    <cellStyle name="Percent 2 50 16" xfId="30816"/>
    <cellStyle name="Percent 2 50 17" xfId="30817"/>
    <cellStyle name="Percent 2 50 2" xfId="30818"/>
    <cellStyle name="Percent 2 50 3" xfId="30819"/>
    <cellStyle name="Percent 2 50 4" xfId="30820"/>
    <cellStyle name="Percent 2 50 5" xfId="30821"/>
    <cellStyle name="Percent 2 50 6" xfId="30822"/>
    <cellStyle name="Percent 2 50 7" xfId="30823"/>
    <cellStyle name="Percent 2 50 8" xfId="30824"/>
    <cellStyle name="Percent 2 50 9" xfId="30825"/>
    <cellStyle name="Percent 2 51" xfId="1406"/>
    <cellStyle name="Percent 2 51 10" xfId="30826"/>
    <cellStyle name="Percent 2 51 11" xfId="30827"/>
    <cellStyle name="Percent 2 51 12" xfId="30828"/>
    <cellStyle name="Percent 2 51 13" xfId="30829"/>
    <cellStyle name="Percent 2 51 14" xfId="30830"/>
    <cellStyle name="Percent 2 51 15" xfId="30831"/>
    <cellStyle name="Percent 2 51 16" xfId="30832"/>
    <cellStyle name="Percent 2 51 17" xfId="30833"/>
    <cellStyle name="Percent 2 51 2" xfId="30834"/>
    <cellStyle name="Percent 2 51 3" xfId="30835"/>
    <cellStyle name="Percent 2 51 4" xfId="30836"/>
    <cellStyle name="Percent 2 51 5" xfId="30837"/>
    <cellStyle name="Percent 2 51 6" xfId="30838"/>
    <cellStyle name="Percent 2 51 7" xfId="30839"/>
    <cellStyle name="Percent 2 51 8" xfId="30840"/>
    <cellStyle name="Percent 2 51 9" xfId="30841"/>
    <cellStyle name="Percent 2 52" xfId="5440"/>
    <cellStyle name="Percent 2 53" xfId="5441"/>
    <cellStyle name="Percent 2 54" xfId="5442"/>
    <cellStyle name="Percent 2 55" xfId="5443"/>
    <cellStyle name="Percent 2 56" xfId="5444"/>
    <cellStyle name="Percent 2 57" xfId="5445"/>
    <cellStyle name="Percent 2 58" xfId="5446"/>
    <cellStyle name="Percent 2 59" xfId="5447"/>
    <cellStyle name="Percent 2 6" xfId="1407"/>
    <cellStyle name="Percent 2 6 10" xfId="30842"/>
    <cellStyle name="Percent 2 6 11" xfId="30843"/>
    <cellStyle name="Percent 2 6 12" xfId="30844"/>
    <cellStyle name="Percent 2 6 13" xfId="30845"/>
    <cellStyle name="Percent 2 6 14" xfId="30846"/>
    <cellStyle name="Percent 2 6 15" xfId="30847"/>
    <cellStyle name="Percent 2 6 16" xfId="30848"/>
    <cellStyle name="Percent 2 6 17" xfId="30849"/>
    <cellStyle name="Percent 2 6 2" xfId="30850"/>
    <cellStyle name="Percent 2 6 3" xfId="30851"/>
    <cellStyle name="Percent 2 6 4" xfId="30852"/>
    <cellStyle name="Percent 2 6 5" xfId="30853"/>
    <cellStyle name="Percent 2 6 6" xfId="30854"/>
    <cellStyle name="Percent 2 6 7" xfId="30855"/>
    <cellStyle name="Percent 2 6 8" xfId="30856"/>
    <cellStyle name="Percent 2 6 9" xfId="30857"/>
    <cellStyle name="Percent 2 60" xfId="5448"/>
    <cellStyle name="Percent 2 61" xfId="5449"/>
    <cellStyle name="Percent 2 62" xfId="5450"/>
    <cellStyle name="Percent 2 63" xfId="5451"/>
    <cellStyle name="Percent 2 64" xfId="5452"/>
    <cellStyle name="Percent 2 7" xfId="1408"/>
    <cellStyle name="Percent 2 7 10" xfId="30858"/>
    <cellStyle name="Percent 2 7 11" xfId="30859"/>
    <cellStyle name="Percent 2 7 12" xfId="30860"/>
    <cellStyle name="Percent 2 7 13" xfId="30861"/>
    <cellStyle name="Percent 2 7 14" xfId="30862"/>
    <cellStyle name="Percent 2 7 15" xfId="30863"/>
    <cellStyle name="Percent 2 7 16" xfId="30864"/>
    <cellStyle name="Percent 2 7 17" xfId="30865"/>
    <cellStyle name="Percent 2 7 2" xfId="30866"/>
    <cellStyle name="Percent 2 7 3" xfId="30867"/>
    <cellStyle name="Percent 2 7 4" xfId="30868"/>
    <cellStyle name="Percent 2 7 5" xfId="30869"/>
    <cellStyle name="Percent 2 7 6" xfId="30870"/>
    <cellStyle name="Percent 2 7 7" xfId="30871"/>
    <cellStyle name="Percent 2 7 8" xfId="30872"/>
    <cellStyle name="Percent 2 7 9" xfId="30873"/>
    <cellStyle name="Percent 2 8" xfId="1409"/>
    <cellStyle name="Percent 2 8 10" xfId="30874"/>
    <cellStyle name="Percent 2 8 11" xfId="30875"/>
    <cellStyle name="Percent 2 8 12" xfId="30876"/>
    <cellStyle name="Percent 2 8 13" xfId="30877"/>
    <cellStyle name="Percent 2 8 14" xfId="30878"/>
    <cellStyle name="Percent 2 8 15" xfId="30879"/>
    <cellStyle name="Percent 2 8 16" xfId="30880"/>
    <cellStyle name="Percent 2 8 17" xfId="30881"/>
    <cellStyle name="Percent 2 8 2" xfId="30882"/>
    <cellStyle name="Percent 2 8 3" xfId="30883"/>
    <cellStyle name="Percent 2 8 4" xfId="30884"/>
    <cellStyle name="Percent 2 8 5" xfId="30885"/>
    <cellStyle name="Percent 2 8 6" xfId="30886"/>
    <cellStyle name="Percent 2 8 7" xfId="30887"/>
    <cellStyle name="Percent 2 8 8" xfId="30888"/>
    <cellStyle name="Percent 2 8 9" xfId="30889"/>
    <cellStyle name="Percent 2 9" xfId="1410"/>
    <cellStyle name="Percent 2 9 10" xfId="30890"/>
    <cellStyle name="Percent 2 9 11" xfId="30891"/>
    <cellStyle name="Percent 2 9 12" xfId="30892"/>
    <cellStyle name="Percent 2 9 13" xfId="30893"/>
    <cellStyle name="Percent 2 9 14" xfId="30894"/>
    <cellStyle name="Percent 2 9 15" xfId="30895"/>
    <cellStyle name="Percent 2 9 16" xfId="30896"/>
    <cellStyle name="Percent 2 9 17" xfId="30897"/>
    <cellStyle name="Percent 2 9 2" xfId="30898"/>
    <cellStyle name="Percent 2 9 3" xfId="30899"/>
    <cellStyle name="Percent 2 9 4" xfId="30900"/>
    <cellStyle name="Percent 2 9 5" xfId="30901"/>
    <cellStyle name="Percent 2 9 6" xfId="30902"/>
    <cellStyle name="Percent 2 9 7" xfId="30903"/>
    <cellStyle name="Percent 2 9 8" xfId="30904"/>
    <cellStyle name="Percent 2 9 9" xfId="30905"/>
    <cellStyle name="Percent 2 DP" xfId="5453"/>
    <cellStyle name="Percent 3" xfId="20"/>
    <cellStyle name="Percent 3 2" xfId="15727"/>
    <cellStyle name="Percent 4" xfId="81"/>
    <cellStyle name="Percent 4 10" xfId="82"/>
    <cellStyle name="Percent 4 10 10" xfId="30906"/>
    <cellStyle name="Percent 4 10 11" xfId="30907"/>
    <cellStyle name="Percent 4 10 12" xfId="30908"/>
    <cellStyle name="Percent 4 10 13" xfId="30909"/>
    <cellStyle name="Percent 4 10 14" xfId="30910"/>
    <cellStyle name="Percent 4 10 15" xfId="30911"/>
    <cellStyle name="Percent 4 10 16" xfId="30912"/>
    <cellStyle name="Percent 4 10 17" xfId="30913"/>
    <cellStyle name="Percent 4 10 2" xfId="30914"/>
    <cellStyle name="Percent 4 10 3" xfId="30915"/>
    <cellStyle name="Percent 4 10 4" xfId="30916"/>
    <cellStyle name="Percent 4 10 5" xfId="30917"/>
    <cellStyle name="Percent 4 10 6" xfId="30918"/>
    <cellStyle name="Percent 4 10 7" xfId="30919"/>
    <cellStyle name="Percent 4 10 8" xfId="30920"/>
    <cellStyle name="Percent 4 10 9" xfId="30921"/>
    <cellStyle name="Percent 4 11" xfId="83"/>
    <cellStyle name="Percent 4 11 10" xfId="30922"/>
    <cellStyle name="Percent 4 11 11" xfId="30923"/>
    <cellStyle name="Percent 4 11 12" xfId="30924"/>
    <cellStyle name="Percent 4 11 13" xfId="30925"/>
    <cellStyle name="Percent 4 11 14" xfId="30926"/>
    <cellStyle name="Percent 4 11 15" xfId="30927"/>
    <cellStyle name="Percent 4 11 16" xfId="30928"/>
    <cellStyle name="Percent 4 11 17" xfId="30929"/>
    <cellStyle name="Percent 4 11 2" xfId="30930"/>
    <cellStyle name="Percent 4 11 3" xfId="30931"/>
    <cellStyle name="Percent 4 11 4" xfId="30932"/>
    <cellStyle name="Percent 4 11 5" xfId="30933"/>
    <cellStyle name="Percent 4 11 6" xfId="30934"/>
    <cellStyle name="Percent 4 11 7" xfId="30935"/>
    <cellStyle name="Percent 4 11 8" xfId="30936"/>
    <cellStyle name="Percent 4 11 9" xfId="30937"/>
    <cellStyle name="Percent 4 12" xfId="84"/>
    <cellStyle name="Percent 4 12 10" xfId="30938"/>
    <cellStyle name="Percent 4 12 11" xfId="30939"/>
    <cellStyle name="Percent 4 12 12" xfId="30940"/>
    <cellStyle name="Percent 4 12 13" xfId="30941"/>
    <cellStyle name="Percent 4 12 14" xfId="30942"/>
    <cellStyle name="Percent 4 12 15" xfId="30943"/>
    <cellStyle name="Percent 4 12 16" xfId="30944"/>
    <cellStyle name="Percent 4 12 17" xfId="30945"/>
    <cellStyle name="Percent 4 12 2" xfId="30946"/>
    <cellStyle name="Percent 4 12 3" xfId="30947"/>
    <cellStyle name="Percent 4 12 4" xfId="30948"/>
    <cellStyle name="Percent 4 12 5" xfId="30949"/>
    <cellStyle name="Percent 4 12 6" xfId="30950"/>
    <cellStyle name="Percent 4 12 7" xfId="30951"/>
    <cellStyle name="Percent 4 12 8" xfId="30952"/>
    <cellStyle name="Percent 4 12 9" xfId="30953"/>
    <cellStyle name="Percent 4 13" xfId="85"/>
    <cellStyle name="Percent 4 13 10" xfId="30954"/>
    <cellStyle name="Percent 4 13 11" xfId="30955"/>
    <cellStyle name="Percent 4 13 12" xfId="30956"/>
    <cellStyle name="Percent 4 13 13" xfId="30957"/>
    <cellStyle name="Percent 4 13 14" xfId="30958"/>
    <cellStyle name="Percent 4 13 15" xfId="30959"/>
    <cellStyle name="Percent 4 13 16" xfId="30960"/>
    <cellStyle name="Percent 4 13 17" xfId="30961"/>
    <cellStyle name="Percent 4 13 2" xfId="30962"/>
    <cellStyle name="Percent 4 13 3" xfId="30963"/>
    <cellStyle name="Percent 4 13 4" xfId="30964"/>
    <cellStyle name="Percent 4 13 5" xfId="30965"/>
    <cellStyle name="Percent 4 13 6" xfId="30966"/>
    <cellStyle name="Percent 4 13 7" xfId="30967"/>
    <cellStyle name="Percent 4 13 8" xfId="30968"/>
    <cellStyle name="Percent 4 13 9" xfId="30969"/>
    <cellStyle name="Percent 4 14" xfId="86"/>
    <cellStyle name="Percent 4 14 10" xfId="30970"/>
    <cellStyle name="Percent 4 14 11" xfId="30971"/>
    <cellStyle name="Percent 4 14 12" xfId="30972"/>
    <cellStyle name="Percent 4 14 13" xfId="30973"/>
    <cellStyle name="Percent 4 14 14" xfId="30974"/>
    <cellStyle name="Percent 4 14 15" xfId="30975"/>
    <cellStyle name="Percent 4 14 16" xfId="30976"/>
    <cellStyle name="Percent 4 14 17" xfId="30977"/>
    <cellStyle name="Percent 4 14 2" xfId="30978"/>
    <cellStyle name="Percent 4 14 3" xfId="30979"/>
    <cellStyle name="Percent 4 14 4" xfId="30980"/>
    <cellStyle name="Percent 4 14 5" xfId="30981"/>
    <cellStyle name="Percent 4 14 6" xfId="30982"/>
    <cellStyle name="Percent 4 14 7" xfId="30983"/>
    <cellStyle name="Percent 4 14 8" xfId="30984"/>
    <cellStyle name="Percent 4 14 9" xfId="30985"/>
    <cellStyle name="Percent 4 15" xfId="87"/>
    <cellStyle name="Percent 4 15 10" xfId="30986"/>
    <cellStyle name="Percent 4 15 11" xfId="30987"/>
    <cellStyle name="Percent 4 15 12" xfId="30988"/>
    <cellStyle name="Percent 4 15 13" xfId="30989"/>
    <cellStyle name="Percent 4 15 14" xfId="30990"/>
    <cellStyle name="Percent 4 15 15" xfId="30991"/>
    <cellStyle name="Percent 4 15 16" xfId="30992"/>
    <cellStyle name="Percent 4 15 17" xfId="30993"/>
    <cellStyle name="Percent 4 15 2" xfId="30994"/>
    <cellStyle name="Percent 4 15 3" xfId="30995"/>
    <cellStyle name="Percent 4 15 4" xfId="30996"/>
    <cellStyle name="Percent 4 15 5" xfId="30997"/>
    <cellStyle name="Percent 4 15 6" xfId="30998"/>
    <cellStyle name="Percent 4 15 7" xfId="30999"/>
    <cellStyle name="Percent 4 15 8" xfId="31000"/>
    <cellStyle name="Percent 4 15 9" xfId="31001"/>
    <cellStyle name="Percent 4 16" xfId="88"/>
    <cellStyle name="Percent 4 16 10" xfId="31002"/>
    <cellStyle name="Percent 4 16 11" xfId="31003"/>
    <cellStyle name="Percent 4 16 12" xfId="31004"/>
    <cellStyle name="Percent 4 16 13" xfId="31005"/>
    <cellStyle name="Percent 4 16 14" xfId="31006"/>
    <cellStyle name="Percent 4 16 15" xfId="31007"/>
    <cellStyle name="Percent 4 16 16" xfId="31008"/>
    <cellStyle name="Percent 4 16 17" xfId="31009"/>
    <cellStyle name="Percent 4 16 2" xfId="31010"/>
    <cellStyle name="Percent 4 16 3" xfId="31011"/>
    <cellStyle name="Percent 4 16 4" xfId="31012"/>
    <cellStyle name="Percent 4 16 5" xfId="31013"/>
    <cellStyle name="Percent 4 16 6" xfId="31014"/>
    <cellStyle name="Percent 4 16 7" xfId="31015"/>
    <cellStyle name="Percent 4 16 8" xfId="31016"/>
    <cellStyle name="Percent 4 16 9" xfId="31017"/>
    <cellStyle name="Percent 4 17" xfId="89"/>
    <cellStyle name="Percent 4 17 10" xfId="31018"/>
    <cellStyle name="Percent 4 17 11" xfId="31019"/>
    <cellStyle name="Percent 4 17 12" xfId="31020"/>
    <cellStyle name="Percent 4 17 13" xfId="31021"/>
    <cellStyle name="Percent 4 17 14" xfId="31022"/>
    <cellStyle name="Percent 4 17 15" xfId="31023"/>
    <cellStyle name="Percent 4 17 16" xfId="31024"/>
    <cellStyle name="Percent 4 17 17" xfId="31025"/>
    <cellStyle name="Percent 4 17 2" xfId="31026"/>
    <cellStyle name="Percent 4 17 3" xfId="31027"/>
    <cellStyle name="Percent 4 17 4" xfId="31028"/>
    <cellStyle name="Percent 4 17 5" xfId="31029"/>
    <cellStyle name="Percent 4 17 6" xfId="31030"/>
    <cellStyle name="Percent 4 17 7" xfId="31031"/>
    <cellStyle name="Percent 4 17 8" xfId="31032"/>
    <cellStyle name="Percent 4 17 9" xfId="31033"/>
    <cellStyle name="Percent 4 18" xfId="90"/>
    <cellStyle name="Percent 4 18 10" xfId="31034"/>
    <cellStyle name="Percent 4 18 11" xfId="31035"/>
    <cellStyle name="Percent 4 18 12" xfId="31036"/>
    <cellStyle name="Percent 4 18 13" xfId="31037"/>
    <cellStyle name="Percent 4 18 14" xfId="31038"/>
    <cellStyle name="Percent 4 18 15" xfId="31039"/>
    <cellStyle name="Percent 4 18 16" xfId="31040"/>
    <cellStyle name="Percent 4 18 17" xfId="31041"/>
    <cellStyle name="Percent 4 18 2" xfId="31042"/>
    <cellStyle name="Percent 4 18 3" xfId="31043"/>
    <cellStyle name="Percent 4 18 4" xfId="31044"/>
    <cellStyle name="Percent 4 18 5" xfId="31045"/>
    <cellStyle name="Percent 4 18 6" xfId="31046"/>
    <cellStyle name="Percent 4 18 7" xfId="31047"/>
    <cellStyle name="Percent 4 18 8" xfId="31048"/>
    <cellStyle name="Percent 4 18 9" xfId="31049"/>
    <cellStyle name="Percent 4 19" xfId="91"/>
    <cellStyle name="Percent 4 19 10" xfId="31050"/>
    <cellStyle name="Percent 4 19 11" xfId="31051"/>
    <cellStyle name="Percent 4 19 12" xfId="31052"/>
    <cellStyle name="Percent 4 19 13" xfId="31053"/>
    <cellStyle name="Percent 4 19 14" xfId="31054"/>
    <cellStyle name="Percent 4 19 15" xfId="31055"/>
    <cellStyle name="Percent 4 19 16" xfId="31056"/>
    <cellStyle name="Percent 4 19 17" xfId="31057"/>
    <cellStyle name="Percent 4 19 2" xfId="31058"/>
    <cellStyle name="Percent 4 19 3" xfId="31059"/>
    <cellStyle name="Percent 4 19 4" xfId="31060"/>
    <cellStyle name="Percent 4 19 5" xfId="31061"/>
    <cellStyle name="Percent 4 19 6" xfId="31062"/>
    <cellStyle name="Percent 4 19 7" xfId="31063"/>
    <cellStyle name="Percent 4 19 8" xfId="31064"/>
    <cellStyle name="Percent 4 19 9" xfId="31065"/>
    <cellStyle name="Percent 4 2" xfId="92"/>
    <cellStyle name="Percent 4 2 10" xfId="93"/>
    <cellStyle name="Percent 4 2 10 10" xfId="31066"/>
    <cellStyle name="Percent 4 2 10 11" xfId="31067"/>
    <cellStyle name="Percent 4 2 10 12" xfId="31068"/>
    <cellStyle name="Percent 4 2 10 13" xfId="31069"/>
    <cellStyle name="Percent 4 2 10 14" xfId="31070"/>
    <cellStyle name="Percent 4 2 10 15" xfId="31071"/>
    <cellStyle name="Percent 4 2 10 16" xfId="31072"/>
    <cellStyle name="Percent 4 2 10 17" xfId="31073"/>
    <cellStyle name="Percent 4 2 10 2" xfId="31074"/>
    <cellStyle name="Percent 4 2 10 3" xfId="31075"/>
    <cellStyle name="Percent 4 2 10 4" xfId="31076"/>
    <cellStyle name="Percent 4 2 10 5" xfId="31077"/>
    <cellStyle name="Percent 4 2 10 6" xfId="31078"/>
    <cellStyle name="Percent 4 2 10 7" xfId="31079"/>
    <cellStyle name="Percent 4 2 10 8" xfId="31080"/>
    <cellStyle name="Percent 4 2 10 9" xfId="31081"/>
    <cellStyle name="Percent 4 2 11" xfId="94"/>
    <cellStyle name="Percent 4 2 11 10" xfId="31082"/>
    <cellStyle name="Percent 4 2 11 11" xfId="31083"/>
    <cellStyle name="Percent 4 2 11 12" xfId="31084"/>
    <cellStyle name="Percent 4 2 11 13" xfId="31085"/>
    <cellStyle name="Percent 4 2 11 14" xfId="31086"/>
    <cellStyle name="Percent 4 2 11 15" xfId="31087"/>
    <cellStyle name="Percent 4 2 11 16" xfId="31088"/>
    <cellStyle name="Percent 4 2 11 17" xfId="31089"/>
    <cellStyle name="Percent 4 2 11 2" xfId="31090"/>
    <cellStyle name="Percent 4 2 11 3" xfId="31091"/>
    <cellStyle name="Percent 4 2 11 4" xfId="31092"/>
    <cellStyle name="Percent 4 2 11 5" xfId="31093"/>
    <cellStyle name="Percent 4 2 11 6" xfId="31094"/>
    <cellStyle name="Percent 4 2 11 7" xfId="31095"/>
    <cellStyle name="Percent 4 2 11 8" xfId="31096"/>
    <cellStyle name="Percent 4 2 11 9" xfId="31097"/>
    <cellStyle name="Percent 4 2 12" xfId="95"/>
    <cellStyle name="Percent 4 2 12 10" xfId="31098"/>
    <cellStyle name="Percent 4 2 12 11" xfId="31099"/>
    <cellStyle name="Percent 4 2 12 12" xfId="31100"/>
    <cellStyle name="Percent 4 2 12 13" xfId="31101"/>
    <cellStyle name="Percent 4 2 12 14" xfId="31102"/>
    <cellStyle name="Percent 4 2 12 15" xfId="31103"/>
    <cellStyle name="Percent 4 2 12 16" xfId="31104"/>
    <cellStyle name="Percent 4 2 12 17" xfId="31105"/>
    <cellStyle name="Percent 4 2 12 2" xfId="31106"/>
    <cellStyle name="Percent 4 2 12 3" xfId="31107"/>
    <cellStyle name="Percent 4 2 12 4" xfId="31108"/>
    <cellStyle name="Percent 4 2 12 5" xfId="31109"/>
    <cellStyle name="Percent 4 2 12 6" xfId="31110"/>
    <cellStyle name="Percent 4 2 12 7" xfId="31111"/>
    <cellStyle name="Percent 4 2 12 8" xfId="31112"/>
    <cellStyle name="Percent 4 2 12 9" xfId="31113"/>
    <cellStyle name="Percent 4 2 13" xfId="96"/>
    <cellStyle name="Percent 4 2 13 10" xfId="31114"/>
    <cellStyle name="Percent 4 2 13 11" xfId="31115"/>
    <cellStyle name="Percent 4 2 13 12" xfId="31116"/>
    <cellStyle name="Percent 4 2 13 13" xfId="31117"/>
    <cellStyle name="Percent 4 2 13 14" xfId="31118"/>
    <cellStyle name="Percent 4 2 13 15" xfId="31119"/>
    <cellStyle name="Percent 4 2 13 16" xfId="31120"/>
    <cellStyle name="Percent 4 2 13 17" xfId="31121"/>
    <cellStyle name="Percent 4 2 13 2" xfId="31122"/>
    <cellStyle name="Percent 4 2 13 3" xfId="31123"/>
    <cellStyle name="Percent 4 2 13 4" xfId="31124"/>
    <cellStyle name="Percent 4 2 13 5" xfId="31125"/>
    <cellStyle name="Percent 4 2 13 6" xfId="31126"/>
    <cellStyle name="Percent 4 2 13 7" xfId="31127"/>
    <cellStyle name="Percent 4 2 13 8" xfId="31128"/>
    <cellStyle name="Percent 4 2 13 9" xfId="31129"/>
    <cellStyle name="Percent 4 2 14" xfId="97"/>
    <cellStyle name="Percent 4 2 14 10" xfId="31130"/>
    <cellStyle name="Percent 4 2 14 11" xfId="31131"/>
    <cellStyle name="Percent 4 2 14 12" xfId="31132"/>
    <cellStyle name="Percent 4 2 14 13" xfId="31133"/>
    <cellStyle name="Percent 4 2 14 14" xfId="31134"/>
    <cellStyle name="Percent 4 2 14 15" xfId="31135"/>
    <cellStyle name="Percent 4 2 14 16" xfId="31136"/>
    <cellStyle name="Percent 4 2 14 17" xfId="31137"/>
    <cellStyle name="Percent 4 2 14 2" xfId="31138"/>
    <cellStyle name="Percent 4 2 14 3" xfId="31139"/>
    <cellStyle name="Percent 4 2 14 4" xfId="31140"/>
    <cellStyle name="Percent 4 2 14 5" xfId="31141"/>
    <cellStyle name="Percent 4 2 14 6" xfId="31142"/>
    <cellStyle name="Percent 4 2 14 7" xfId="31143"/>
    <cellStyle name="Percent 4 2 14 8" xfId="31144"/>
    <cellStyle name="Percent 4 2 14 9" xfId="31145"/>
    <cellStyle name="Percent 4 2 15" xfId="98"/>
    <cellStyle name="Percent 4 2 15 10" xfId="31146"/>
    <cellStyle name="Percent 4 2 15 11" xfId="31147"/>
    <cellStyle name="Percent 4 2 15 12" xfId="31148"/>
    <cellStyle name="Percent 4 2 15 13" xfId="31149"/>
    <cellStyle name="Percent 4 2 15 14" xfId="31150"/>
    <cellStyle name="Percent 4 2 15 15" xfId="31151"/>
    <cellStyle name="Percent 4 2 15 16" xfId="31152"/>
    <cellStyle name="Percent 4 2 15 17" xfId="31153"/>
    <cellStyle name="Percent 4 2 15 2" xfId="31154"/>
    <cellStyle name="Percent 4 2 15 3" xfId="31155"/>
    <cellStyle name="Percent 4 2 15 4" xfId="31156"/>
    <cellStyle name="Percent 4 2 15 5" xfId="31157"/>
    <cellStyle name="Percent 4 2 15 6" xfId="31158"/>
    <cellStyle name="Percent 4 2 15 7" xfId="31159"/>
    <cellStyle name="Percent 4 2 15 8" xfId="31160"/>
    <cellStyle name="Percent 4 2 15 9" xfId="31161"/>
    <cellStyle name="Percent 4 2 16" xfId="99"/>
    <cellStyle name="Percent 4 2 16 10" xfId="31162"/>
    <cellStyle name="Percent 4 2 16 11" xfId="31163"/>
    <cellStyle name="Percent 4 2 16 12" xfId="31164"/>
    <cellStyle name="Percent 4 2 16 13" xfId="31165"/>
    <cellStyle name="Percent 4 2 16 14" xfId="31166"/>
    <cellStyle name="Percent 4 2 16 15" xfId="31167"/>
    <cellStyle name="Percent 4 2 16 16" xfId="31168"/>
    <cellStyle name="Percent 4 2 16 17" xfId="31169"/>
    <cellStyle name="Percent 4 2 16 2" xfId="31170"/>
    <cellStyle name="Percent 4 2 16 3" xfId="31171"/>
    <cellStyle name="Percent 4 2 16 4" xfId="31172"/>
    <cellStyle name="Percent 4 2 16 5" xfId="31173"/>
    <cellStyle name="Percent 4 2 16 6" xfId="31174"/>
    <cellStyle name="Percent 4 2 16 7" xfId="31175"/>
    <cellStyle name="Percent 4 2 16 8" xfId="31176"/>
    <cellStyle name="Percent 4 2 16 9" xfId="31177"/>
    <cellStyle name="Percent 4 2 17" xfId="1411"/>
    <cellStyle name="Percent 4 2 17 10" xfId="31178"/>
    <cellStyle name="Percent 4 2 17 11" xfId="31179"/>
    <cellStyle name="Percent 4 2 17 12" xfId="31180"/>
    <cellStyle name="Percent 4 2 17 13" xfId="31181"/>
    <cellStyle name="Percent 4 2 17 14" xfId="31182"/>
    <cellStyle name="Percent 4 2 17 15" xfId="31183"/>
    <cellStyle name="Percent 4 2 17 16" xfId="31184"/>
    <cellStyle name="Percent 4 2 17 17" xfId="31185"/>
    <cellStyle name="Percent 4 2 17 2" xfId="31186"/>
    <cellStyle name="Percent 4 2 17 3" xfId="31187"/>
    <cellStyle name="Percent 4 2 17 4" xfId="31188"/>
    <cellStyle name="Percent 4 2 17 5" xfId="31189"/>
    <cellStyle name="Percent 4 2 17 6" xfId="31190"/>
    <cellStyle name="Percent 4 2 17 7" xfId="31191"/>
    <cellStyle name="Percent 4 2 17 8" xfId="31192"/>
    <cellStyle name="Percent 4 2 17 9" xfId="31193"/>
    <cellStyle name="Percent 4 2 18" xfId="1412"/>
    <cellStyle name="Percent 4 2 18 10" xfId="31194"/>
    <cellStyle name="Percent 4 2 18 11" xfId="31195"/>
    <cellStyle name="Percent 4 2 18 12" xfId="31196"/>
    <cellStyle name="Percent 4 2 18 13" xfId="31197"/>
    <cellStyle name="Percent 4 2 18 14" xfId="31198"/>
    <cellStyle name="Percent 4 2 18 15" xfId="31199"/>
    <cellStyle name="Percent 4 2 18 16" xfId="31200"/>
    <cellStyle name="Percent 4 2 18 17" xfId="31201"/>
    <cellStyle name="Percent 4 2 18 2" xfId="31202"/>
    <cellStyle name="Percent 4 2 18 3" xfId="31203"/>
    <cellStyle name="Percent 4 2 18 4" xfId="31204"/>
    <cellStyle name="Percent 4 2 18 5" xfId="31205"/>
    <cellStyle name="Percent 4 2 18 6" xfId="31206"/>
    <cellStyle name="Percent 4 2 18 7" xfId="31207"/>
    <cellStyle name="Percent 4 2 18 8" xfId="31208"/>
    <cellStyle name="Percent 4 2 18 9" xfId="31209"/>
    <cellStyle name="Percent 4 2 19" xfId="1413"/>
    <cellStyle name="Percent 4 2 19 10" xfId="31210"/>
    <cellStyle name="Percent 4 2 19 11" xfId="31211"/>
    <cellStyle name="Percent 4 2 19 12" xfId="31212"/>
    <cellStyle name="Percent 4 2 19 13" xfId="31213"/>
    <cellStyle name="Percent 4 2 19 14" xfId="31214"/>
    <cellStyle name="Percent 4 2 19 15" xfId="31215"/>
    <cellStyle name="Percent 4 2 19 16" xfId="31216"/>
    <cellStyle name="Percent 4 2 19 17" xfId="31217"/>
    <cellStyle name="Percent 4 2 19 2" xfId="31218"/>
    <cellStyle name="Percent 4 2 19 3" xfId="31219"/>
    <cellStyle name="Percent 4 2 19 4" xfId="31220"/>
    <cellStyle name="Percent 4 2 19 5" xfId="31221"/>
    <cellStyle name="Percent 4 2 19 6" xfId="31222"/>
    <cellStyle name="Percent 4 2 19 7" xfId="31223"/>
    <cellStyle name="Percent 4 2 19 8" xfId="31224"/>
    <cellStyle name="Percent 4 2 19 9" xfId="31225"/>
    <cellStyle name="Percent 4 2 2" xfId="100"/>
    <cellStyle name="Percent 4 2 20" xfId="1414"/>
    <cellStyle name="Percent 4 2 20 10" xfId="31226"/>
    <cellStyle name="Percent 4 2 20 11" xfId="31227"/>
    <cellStyle name="Percent 4 2 20 12" xfId="31228"/>
    <cellStyle name="Percent 4 2 20 13" xfId="31229"/>
    <cellStyle name="Percent 4 2 20 14" xfId="31230"/>
    <cellStyle name="Percent 4 2 20 15" xfId="31231"/>
    <cellStyle name="Percent 4 2 20 16" xfId="31232"/>
    <cellStyle name="Percent 4 2 20 17" xfId="31233"/>
    <cellStyle name="Percent 4 2 20 2" xfId="31234"/>
    <cellStyle name="Percent 4 2 20 3" xfId="31235"/>
    <cellStyle name="Percent 4 2 20 4" xfId="31236"/>
    <cellStyle name="Percent 4 2 20 5" xfId="31237"/>
    <cellStyle name="Percent 4 2 20 6" xfId="31238"/>
    <cellStyle name="Percent 4 2 20 7" xfId="31239"/>
    <cellStyle name="Percent 4 2 20 8" xfId="31240"/>
    <cellStyle name="Percent 4 2 20 9" xfId="31241"/>
    <cellStyle name="Percent 4 2 21" xfId="1415"/>
    <cellStyle name="Percent 4 2 21 10" xfId="31242"/>
    <cellStyle name="Percent 4 2 21 11" xfId="31243"/>
    <cellStyle name="Percent 4 2 21 12" xfId="31244"/>
    <cellStyle name="Percent 4 2 21 13" xfId="31245"/>
    <cellStyle name="Percent 4 2 21 14" xfId="31246"/>
    <cellStyle name="Percent 4 2 21 15" xfId="31247"/>
    <cellStyle name="Percent 4 2 21 16" xfId="31248"/>
    <cellStyle name="Percent 4 2 21 17" xfId="31249"/>
    <cellStyle name="Percent 4 2 21 2" xfId="31250"/>
    <cellStyle name="Percent 4 2 21 3" xfId="31251"/>
    <cellStyle name="Percent 4 2 21 4" xfId="31252"/>
    <cellStyle name="Percent 4 2 21 5" xfId="31253"/>
    <cellStyle name="Percent 4 2 21 6" xfId="31254"/>
    <cellStyle name="Percent 4 2 21 7" xfId="31255"/>
    <cellStyle name="Percent 4 2 21 8" xfId="31256"/>
    <cellStyle name="Percent 4 2 21 9" xfId="31257"/>
    <cellStyle name="Percent 4 2 22" xfId="1416"/>
    <cellStyle name="Percent 4 2 22 10" xfId="31258"/>
    <cellStyle name="Percent 4 2 22 11" xfId="31259"/>
    <cellStyle name="Percent 4 2 22 12" xfId="31260"/>
    <cellStyle name="Percent 4 2 22 13" xfId="31261"/>
    <cellStyle name="Percent 4 2 22 14" xfId="31262"/>
    <cellStyle name="Percent 4 2 22 15" xfId="31263"/>
    <cellStyle name="Percent 4 2 22 16" xfId="31264"/>
    <cellStyle name="Percent 4 2 22 17" xfId="31265"/>
    <cellStyle name="Percent 4 2 22 2" xfId="31266"/>
    <cellStyle name="Percent 4 2 22 3" xfId="31267"/>
    <cellStyle name="Percent 4 2 22 4" xfId="31268"/>
    <cellStyle name="Percent 4 2 22 5" xfId="31269"/>
    <cellStyle name="Percent 4 2 22 6" xfId="31270"/>
    <cellStyle name="Percent 4 2 22 7" xfId="31271"/>
    <cellStyle name="Percent 4 2 22 8" xfId="31272"/>
    <cellStyle name="Percent 4 2 22 9" xfId="31273"/>
    <cellStyle name="Percent 4 2 23" xfId="1417"/>
    <cellStyle name="Percent 4 2 23 10" xfId="31274"/>
    <cellStyle name="Percent 4 2 23 11" xfId="31275"/>
    <cellStyle name="Percent 4 2 23 12" xfId="31276"/>
    <cellStyle name="Percent 4 2 23 13" xfId="31277"/>
    <cellStyle name="Percent 4 2 23 14" xfId="31278"/>
    <cellStyle name="Percent 4 2 23 15" xfId="31279"/>
    <cellStyle name="Percent 4 2 23 16" xfId="31280"/>
    <cellStyle name="Percent 4 2 23 17" xfId="31281"/>
    <cellStyle name="Percent 4 2 23 2" xfId="31282"/>
    <cellStyle name="Percent 4 2 23 3" xfId="31283"/>
    <cellStyle name="Percent 4 2 23 4" xfId="31284"/>
    <cellStyle name="Percent 4 2 23 5" xfId="31285"/>
    <cellStyle name="Percent 4 2 23 6" xfId="31286"/>
    <cellStyle name="Percent 4 2 23 7" xfId="31287"/>
    <cellStyle name="Percent 4 2 23 8" xfId="31288"/>
    <cellStyle name="Percent 4 2 23 9" xfId="31289"/>
    <cellStyle name="Percent 4 2 24" xfId="1418"/>
    <cellStyle name="Percent 4 2 24 10" xfId="31290"/>
    <cellStyle name="Percent 4 2 24 11" xfId="31291"/>
    <cellStyle name="Percent 4 2 24 12" xfId="31292"/>
    <cellStyle name="Percent 4 2 24 13" xfId="31293"/>
    <cellStyle name="Percent 4 2 24 14" xfId="31294"/>
    <cellStyle name="Percent 4 2 24 15" xfId="31295"/>
    <cellStyle name="Percent 4 2 24 16" xfId="31296"/>
    <cellStyle name="Percent 4 2 24 17" xfId="31297"/>
    <cellStyle name="Percent 4 2 24 2" xfId="31298"/>
    <cellStyle name="Percent 4 2 24 3" xfId="31299"/>
    <cellStyle name="Percent 4 2 24 4" xfId="31300"/>
    <cellStyle name="Percent 4 2 24 5" xfId="31301"/>
    <cellStyle name="Percent 4 2 24 6" xfId="31302"/>
    <cellStyle name="Percent 4 2 24 7" xfId="31303"/>
    <cellStyle name="Percent 4 2 24 8" xfId="31304"/>
    <cellStyle name="Percent 4 2 24 9" xfId="31305"/>
    <cellStyle name="Percent 4 2 25" xfId="1419"/>
    <cellStyle name="Percent 4 2 25 10" xfId="31306"/>
    <cellStyle name="Percent 4 2 25 11" xfId="31307"/>
    <cellStyle name="Percent 4 2 25 12" xfId="31308"/>
    <cellStyle name="Percent 4 2 25 13" xfId="31309"/>
    <cellStyle name="Percent 4 2 25 14" xfId="31310"/>
    <cellStyle name="Percent 4 2 25 15" xfId="31311"/>
    <cellStyle name="Percent 4 2 25 16" xfId="31312"/>
    <cellStyle name="Percent 4 2 25 17" xfId="31313"/>
    <cellStyle name="Percent 4 2 25 2" xfId="31314"/>
    <cellStyle name="Percent 4 2 25 3" xfId="31315"/>
    <cellStyle name="Percent 4 2 25 4" xfId="31316"/>
    <cellStyle name="Percent 4 2 25 5" xfId="31317"/>
    <cellStyle name="Percent 4 2 25 6" xfId="31318"/>
    <cellStyle name="Percent 4 2 25 7" xfId="31319"/>
    <cellStyle name="Percent 4 2 25 8" xfId="31320"/>
    <cellStyle name="Percent 4 2 25 9" xfId="31321"/>
    <cellStyle name="Percent 4 2 26" xfId="1420"/>
    <cellStyle name="Percent 4 2 26 10" xfId="31322"/>
    <cellStyle name="Percent 4 2 26 11" xfId="31323"/>
    <cellStyle name="Percent 4 2 26 12" xfId="31324"/>
    <cellStyle name="Percent 4 2 26 13" xfId="31325"/>
    <cellStyle name="Percent 4 2 26 14" xfId="31326"/>
    <cellStyle name="Percent 4 2 26 15" xfId="31327"/>
    <cellStyle name="Percent 4 2 26 16" xfId="31328"/>
    <cellStyle name="Percent 4 2 26 17" xfId="31329"/>
    <cellStyle name="Percent 4 2 26 2" xfId="31330"/>
    <cellStyle name="Percent 4 2 26 3" xfId="31331"/>
    <cellStyle name="Percent 4 2 26 4" xfId="31332"/>
    <cellStyle name="Percent 4 2 26 5" xfId="31333"/>
    <cellStyle name="Percent 4 2 26 6" xfId="31334"/>
    <cellStyle name="Percent 4 2 26 7" xfId="31335"/>
    <cellStyle name="Percent 4 2 26 8" xfId="31336"/>
    <cellStyle name="Percent 4 2 26 9" xfId="31337"/>
    <cellStyle name="Percent 4 2 27" xfId="1421"/>
    <cellStyle name="Percent 4 2 27 10" xfId="31338"/>
    <cellStyle name="Percent 4 2 27 11" xfId="31339"/>
    <cellStyle name="Percent 4 2 27 12" xfId="31340"/>
    <cellStyle name="Percent 4 2 27 13" xfId="31341"/>
    <cellStyle name="Percent 4 2 27 14" xfId="31342"/>
    <cellStyle name="Percent 4 2 27 15" xfId="31343"/>
    <cellStyle name="Percent 4 2 27 16" xfId="31344"/>
    <cellStyle name="Percent 4 2 27 17" xfId="31345"/>
    <cellStyle name="Percent 4 2 27 2" xfId="31346"/>
    <cellStyle name="Percent 4 2 27 3" xfId="31347"/>
    <cellStyle name="Percent 4 2 27 4" xfId="31348"/>
    <cellStyle name="Percent 4 2 27 5" xfId="31349"/>
    <cellStyle name="Percent 4 2 27 6" xfId="31350"/>
    <cellStyle name="Percent 4 2 27 7" xfId="31351"/>
    <cellStyle name="Percent 4 2 27 8" xfId="31352"/>
    <cellStyle name="Percent 4 2 27 9" xfId="31353"/>
    <cellStyle name="Percent 4 2 28" xfId="1422"/>
    <cellStyle name="Percent 4 2 28 10" xfId="31354"/>
    <cellStyle name="Percent 4 2 28 11" xfId="31355"/>
    <cellStyle name="Percent 4 2 28 12" xfId="31356"/>
    <cellStyle name="Percent 4 2 28 13" xfId="31357"/>
    <cellStyle name="Percent 4 2 28 14" xfId="31358"/>
    <cellStyle name="Percent 4 2 28 15" xfId="31359"/>
    <cellStyle name="Percent 4 2 28 16" xfId="31360"/>
    <cellStyle name="Percent 4 2 28 17" xfId="31361"/>
    <cellStyle name="Percent 4 2 28 2" xfId="31362"/>
    <cellStyle name="Percent 4 2 28 3" xfId="31363"/>
    <cellStyle name="Percent 4 2 28 4" xfId="31364"/>
    <cellStyle name="Percent 4 2 28 5" xfId="31365"/>
    <cellStyle name="Percent 4 2 28 6" xfId="31366"/>
    <cellStyle name="Percent 4 2 28 7" xfId="31367"/>
    <cellStyle name="Percent 4 2 28 8" xfId="31368"/>
    <cellStyle name="Percent 4 2 28 9" xfId="31369"/>
    <cellStyle name="Percent 4 2 29" xfId="1423"/>
    <cellStyle name="Percent 4 2 29 10" xfId="31370"/>
    <cellStyle name="Percent 4 2 29 11" xfId="31371"/>
    <cellStyle name="Percent 4 2 29 12" xfId="31372"/>
    <cellStyle name="Percent 4 2 29 13" xfId="31373"/>
    <cellStyle name="Percent 4 2 29 14" xfId="31374"/>
    <cellStyle name="Percent 4 2 29 15" xfId="31375"/>
    <cellStyle name="Percent 4 2 29 16" xfId="31376"/>
    <cellStyle name="Percent 4 2 29 17" xfId="31377"/>
    <cellStyle name="Percent 4 2 29 2" xfId="31378"/>
    <cellStyle name="Percent 4 2 29 3" xfId="31379"/>
    <cellStyle name="Percent 4 2 29 4" xfId="31380"/>
    <cellStyle name="Percent 4 2 29 5" xfId="31381"/>
    <cellStyle name="Percent 4 2 29 6" xfId="31382"/>
    <cellStyle name="Percent 4 2 29 7" xfId="31383"/>
    <cellStyle name="Percent 4 2 29 8" xfId="31384"/>
    <cellStyle name="Percent 4 2 29 9" xfId="31385"/>
    <cellStyle name="Percent 4 2 3" xfId="101"/>
    <cellStyle name="Percent 4 2 3 10" xfId="31386"/>
    <cellStyle name="Percent 4 2 3 11" xfId="31387"/>
    <cellStyle name="Percent 4 2 3 12" xfId="31388"/>
    <cellStyle name="Percent 4 2 3 13" xfId="31389"/>
    <cellStyle name="Percent 4 2 3 14" xfId="31390"/>
    <cellStyle name="Percent 4 2 3 15" xfId="31391"/>
    <cellStyle name="Percent 4 2 3 16" xfId="31392"/>
    <cellStyle name="Percent 4 2 3 17" xfId="31393"/>
    <cellStyle name="Percent 4 2 3 2" xfId="31394"/>
    <cellStyle name="Percent 4 2 3 3" xfId="31395"/>
    <cellStyle name="Percent 4 2 3 4" xfId="31396"/>
    <cellStyle name="Percent 4 2 3 5" xfId="31397"/>
    <cellStyle name="Percent 4 2 3 6" xfId="31398"/>
    <cellStyle name="Percent 4 2 3 7" xfId="31399"/>
    <cellStyle name="Percent 4 2 3 8" xfId="31400"/>
    <cellStyle name="Percent 4 2 3 9" xfId="31401"/>
    <cellStyle name="Percent 4 2 30" xfId="1424"/>
    <cellStyle name="Percent 4 2 30 10" xfId="31402"/>
    <cellStyle name="Percent 4 2 30 11" xfId="31403"/>
    <cellStyle name="Percent 4 2 30 12" xfId="31404"/>
    <cellStyle name="Percent 4 2 30 13" xfId="31405"/>
    <cellStyle name="Percent 4 2 30 14" xfId="31406"/>
    <cellStyle name="Percent 4 2 30 15" xfId="31407"/>
    <cellStyle name="Percent 4 2 30 16" xfId="31408"/>
    <cellStyle name="Percent 4 2 30 17" xfId="31409"/>
    <cellStyle name="Percent 4 2 30 2" xfId="31410"/>
    <cellStyle name="Percent 4 2 30 3" xfId="31411"/>
    <cellStyle name="Percent 4 2 30 4" xfId="31412"/>
    <cellStyle name="Percent 4 2 30 5" xfId="31413"/>
    <cellStyle name="Percent 4 2 30 6" xfId="31414"/>
    <cellStyle name="Percent 4 2 30 7" xfId="31415"/>
    <cellStyle name="Percent 4 2 30 8" xfId="31416"/>
    <cellStyle name="Percent 4 2 30 9" xfId="31417"/>
    <cellStyle name="Percent 4 2 31" xfId="1425"/>
    <cellStyle name="Percent 4 2 31 10" xfId="31418"/>
    <cellStyle name="Percent 4 2 31 11" xfId="31419"/>
    <cellStyle name="Percent 4 2 31 12" xfId="31420"/>
    <cellStyle name="Percent 4 2 31 13" xfId="31421"/>
    <cellStyle name="Percent 4 2 31 14" xfId="31422"/>
    <cellStyle name="Percent 4 2 31 15" xfId="31423"/>
    <cellStyle name="Percent 4 2 31 16" xfId="31424"/>
    <cellStyle name="Percent 4 2 31 17" xfId="31425"/>
    <cellStyle name="Percent 4 2 31 2" xfId="31426"/>
    <cellStyle name="Percent 4 2 31 3" xfId="31427"/>
    <cellStyle name="Percent 4 2 31 4" xfId="31428"/>
    <cellStyle name="Percent 4 2 31 5" xfId="31429"/>
    <cellStyle name="Percent 4 2 31 6" xfId="31430"/>
    <cellStyle name="Percent 4 2 31 7" xfId="31431"/>
    <cellStyle name="Percent 4 2 31 8" xfId="31432"/>
    <cellStyle name="Percent 4 2 31 9" xfId="31433"/>
    <cellStyle name="Percent 4 2 32" xfId="1426"/>
    <cellStyle name="Percent 4 2 32 10" xfId="31434"/>
    <cellStyle name="Percent 4 2 32 11" xfId="31435"/>
    <cellStyle name="Percent 4 2 32 12" xfId="31436"/>
    <cellStyle name="Percent 4 2 32 13" xfId="31437"/>
    <cellStyle name="Percent 4 2 32 14" xfId="31438"/>
    <cellStyle name="Percent 4 2 32 15" xfId="31439"/>
    <cellStyle name="Percent 4 2 32 16" xfId="31440"/>
    <cellStyle name="Percent 4 2 32 17" xfId="31441"/>
    <cellStyle name="Percent 4 2 32 2" xfId="31442"/>
    <cellStyle name="Percent 4 2 32 3" xfId="31443"/>
    <cellStyle name="Percent 4 2 32 4" xfId="31444"/>
    <cellStyle name="Percent 4 2 32 5" xfId="31445"/>
    <cellStyle name="Percent 4 2 32 6" xfId="31446"/>
    <cellStyle name="Percent 4 2 32 7" xfId="31447"/>
    <cellStyle name="Percent 4 2 32 8" xfId="31448"/>
    <cellStyle name="Percent 4 2 32 9" xfId="31449"/>
    <cellStyle name="Percent 4 2 33" xfId="1427"/>
    <cellStyle name="Percent 4 2 33 10" xfId="31450"/>
    <cellStyle name="Percent 4 2 33 11" xfId="31451"/>
    <cellStyle name="Percent 4 2 33 12" xfId="31452"/>
    <cellStyle name="Percent 4 2 33 13" xfId="31453"/>
    <cellStyle name="Percent 4 2 33 14" xfId="31454"/>
    <cellStyle name="Percent 4 2 33 15" xfId="31455"/>
    <cellStyle name="Percent 4 2 33 16" xfId="31456"/>
    <cellStyle name="Percent 4 2 33 17" xfId="31457"/>
    <cellStyle name="Percent 4 2 33 2" xfId="31458"/>
    <cellStyle name="Percent 4 2 33 3" xfId="31459"/>
    <cellStyle name="Percent 4 2 33 4" xfId="31460"/>
    <cellStyle name="Percent 4 2 33 5" xfId="31461"/>
    <cellStyle name="Percent 4 2 33 6" xfId="31462"/>
    <cellStyle name="Percent 4 2 33 7" xfId="31463"/>
    <cellStyle name="Percent 4 2 33 8" xfId="31464"/>
    <cellStyle name="Percent 4 2 33 9" xfId="31465"/>
    <cellStyle name="Percent 4 2 34" xfId="1428"/>
    <cellStyle name="Percent 4 2 34 10" xfId="31466"/>
    <cellStyle name="Percent 4 2 34 11" xfId="31467"/>
    <cellStyle name="Percent 4 2 34 12" xfId="31468"/>
    <cellStyle name="Percent 4 2 34 13" xfId="31469"/>
    <cellStyle name="Percent 4 2 34 14" xfId="31470"/>
    <cellStyle name="Percent 4 2 34 15" xfId="31471"/>
    <cellStyle name="Percent 4 2 34 16" xfId="31472"/>
    <cellStyle name="Percent 4 2 34 17" xfId="31473"/>
    <cellStyle name="Percent 4 2 34 2" xfId="31474"/>
    <cellStyle name="Percent 4 2 34 3" xfId="31475"/>
    <cellStyle name="Percent 4 2 34 4" xfId="31476"/>
    <cellStyle name="Percent 4 2 34 5" xfId="31477"/>
    <cellStyle name="Percent 4 2 34 6" xfId="31478"/>
    <cellStyle name="Percent 4 2 34 7" xfId="31479"/>
    <cellStyle name="Percent 4 2 34 8" xfId="31480"/>
    <cellStyle name="Percent 4 2 34 9" xfId="31481"/>
    <cellStyle name="Percent 4 2 35" xfId="1429"/>
    <cellStyle name="Percent 4 2 35 10" xfId="31482"/>
    <cellStyle name="Percent 4 2 35 11" xfId="31483"/>
    <cellStyle name="Percent 4 2 35 12" xfId="31484"/>
    <cellStyle name="Percent 4 2 35 13" xfId="31485"/>
    <cellStyle name="Percent 4 2 35 14" xfId="31486"/>
    <cellStyle name="Percent 4 2 35 15" xfId="31487"/>
    <cellStyle name="Percent 4 2 35 16" xfId="31488"/>
    <cellStyle name="Percent 4 2 35 17" xfId="31489"/>
    <cellStyle name="Percent 4 2 35 2" xfId="31490"/>
    <cellStyle name="Percent 4 2 35 3" xfId="31491"/>
    <cellStyle name="Percent 4 2 35 4" xfId="31492"/>
    <cellStyle name="Percent 4 2 35 5" xfId="31493"/>
    <cellStyle name="Percent 4 2 35 6" xfId="31494"/>
    <cellStyle name="Percent 4 2 35 7" xfId="31495"/>
    <cellStyle name="Percent 4 2 35 8" xfId="31496"/>
    <cellStyle name="Percent 4 2 35 9" xfId="31497"/>
    <cellStyle name="Percent 4 2 36" xfId="1430"/>
    <cellStyle name="Percent 4 2 36 10" xfId="31498"/>
    <cellStyle name="Percent 4 2 36 11" xfId="31499"/>
    <cellStyle name="Percent 4 2 36 12" xfId="31500"/>
    <cellStyle name="Percent 4 2 36 13" xfId="31501"/>
    <cellStyle name="Percent 4 2 36 14" xfId="31502"/>
    <cellStyle name="Percent 4 2 36 15" xfId="31503"/>
    <cellStyle name="Percent 4 2 36 16" xfId="31504"/>
    <cellStyle name="Percent 4 2 36 17" xfId="31505"/>
    <cellStyle name="Percent 4 2 36 2" xfId="31506"/>
    <cellStyle name="Percent 4 2 36 3" xfId="31507"/>
    <cellStyle name="Percent 4 2 36 4" xfId="31508"/>
    <cellStyle name="Percent 4 2 36 5" xfId="31509"/>
    <cellStyle name="Percent 4 2 36 6" xfId="31510"/>
    <cellStyle name="Percent 4 2 36 7" xfId="31511"/>
    <cellStyle name="Percent 4 2 36 8" xfId="31512"/>
    <cellStyle name="Percent 4 2 36 9" xfId="31513"/>
    <cellStyle name="Percent 4 2 37" xfId="1431"/>
    <cellStyle name="Percent 4 2 37 10" xfId="31514"/>
    <cellStyle name="Percent 4 2 37 11" xfId="31515"/>
    <cellStyle name="Percent 4 2 37 12" xfId="31516"/>
    <cellStyle name="Percent 4 2 37 13" xfId="31517"/>
    <cellStyle name="Percent 4 2 37 14" xfId="31518"/>
    <cellStyle name="Percent 4 2 37 15" xfId="31519"/>
    <cellStyle name="Percent 4 2 37 16" xfId="31520"/>
    <cellStyle name="Percent 4 2 37 17" xfId="31521"/>
    <cellStyle name="Percent 4 2 37 2" xfId="31522"/>
    <cellStyle name="Percent 4 2 37 3" xfId="31523"/>
    <cellStyle name="Percent 4 2 37 4" xfId="31524"/>
    <cellStyle name="Percent 4 2 37 5" xfId="31525"/>
    <cellStyle name="Percent 4 2 37 6" xfId="31526"/>
    <cellStyle name="Percent 4 2 37 7" xfId="31527"/>
    <cellStyle name="Percent 4 2 37 8" xfId="31528"/>
    <cellStyle name="Percent 4 2 37 9" xfId="31529"/>
    <cellStyle name="Percent 4 2 38" xfId="1432"/>
    <cellStyle name="Percent 4 2 38 10" xfId="31530"/>
    <cellStyle name="Percent 4 2 38 11" xfId="31531"/>
    <cellStyle name="Percent 4 2 38 12" xfId="31532"/>
    <cellStyle name="Percent 4 2 38 13" xfId="31533"/>
    <cellStyle name="Percent 4 2 38 14" xfId="31534"/>
    <cellStyle name="Percent 4 2 38 15" xfId="31535"/>
    <cellStyle name="Percent 4 2 38 16" xfId="31536"/>
    <cellStyle name="Percent 4 2 38 17" xfId="31537"/>
    <cellStyle name="Percent 4 2 38 2" xfId="31538"/>
    <cellStyle name="Percent 4 2 38 3" xfId="31539"/>
    <cellStyle name="Percent 4 2 38 4" xfId="31540"/>
    <cellStyle name="Percent 4 2 38 5" xfId="31541"/>
    <cellStyle name="Percent 4 2 38 6" xfId="31542"/>
    <cellStyle name="Percent 4 2 38 7" xfId="31543"/>
    <cellStyle name="Percent 4 2 38 8" xfId="31544"/>
    <cellStyle name="Percent 4 2 38 9" xfId="31545"/>
    <cellStyle name="Percent 4 2 39" xfId="1433"/>
    <cellStyle name="Percent 4 2 39 10" xfId="31546"/>
    <cellStyle name="Percent 4 2 39 11" xfId="31547"/>
    <cellStyle name="Percent 4 2 39 12" xfId="31548"/>
    <cellStyle name="Percent 4 2 39 13" xfId="31549"/>
    <cellStyle name="Percent 4 2 39 14" xfId="31550"/>
    <cellStyle name="Percent 4 2 39 15" xfId="31551"/>
    <cellStyle name="Percent 4 2 39 16" xfId="31552"/>
    <cellStyle name="Percent 4 2 39 17" xfId="31553"/>
    <cellStyle name="Percent 4 2 39 2" xfId="31554"/>
    <cellStyle name="Percent 4 2 39 3" xfId="31555"/>
    <cellStyle name="Percent 4 2 39 4" xfId="31556"/>
    <cellStyle name="Percent 4 2 39 5" xfId="31557"/>
    <cellStyle name="Percent 4 2 39 6" xfId="31558"/>
    <cellStyle name="Percent 4 2 39 7" xfId="31559"/>
    <cellStyle name="Percent 4 2 39 8" xfId="31560"/>
    <cellStyle name="Percent 4 2 39 9" xfId="31561"/>
    <cellStyle name="Percent 4 2 4" xfId="102"/>
    <cellStyle name="Percent 4 2 4 10" xfId="31562"/>
    <cellStyle name="Percent 4 2 4 11" xfId="31563"/>
    <cellStyle name="Percent 4 2 4 12" xfId="31564"/>
    <cellStyle name="Percent 4 2 4 13" xfId="31565"/>
    <cellStyle name="Percent 4 2 4 14" xfId="31566"/>
    <cellStyle name="Percent 4 2 4 15" xfId="31567"/>
    <cellStyle name="Percent 4 2 4 16" xfId="31568"/>
    <cellStyle name="Percent 4 2 4 17" xfId="31569"/>
    <cellStyle name="Percent 4 2 4 2" xfId="31570"/>
    <cellStyle name="Percent 4 2 4 3" xfId="31571"/>
    <cellStyle name="Percent 4 2 4 4" xfId="31572"/>
    <cellStyle name="Percent 4 2 4 5" xfId="31573"/>
    <cellStyle name="Percent 4 2 4 6" xfId="31574"/>
    <cellStyle name="Percent 4 2 4 7" xfId="31575"/>
    <cellStyle name="Percent 4 2 4 8" xfId="31576"/>
    <cellStyle name="Percent 4 2 4 9" xfId="31577"/>
    <cellStyle name="Percent 4 2 40" xfId="1434"/>
    <cellStyle name="Percent 4 2 40 10" xfId="31578"/>
    <cellStyle name="Percent 4 2 40 11" xfId="31579"/>
    <cellStyle name="Percent 4 2 40 12" xfId="31580"/>
    <cellStyle name="Percent 4 2 40 13" xfId="31581"/>
    <cellStyle name="Percent 4 2 40 14" xfId="31582"/>
    <cellStyle name="Percent 4 2 40 15" xfId="31583"/>
    <cellStyle name="Percent 4 2 40 16" xfId="31584"/>
    <cellStyle name="Percent 4 2 40 17" xfId="31585"/>
    <cellStyle name="Percent 4 2 40 2" xfId="31586"/>
    <cellStyle name="Percent 4 2 40 3" xfId="31587"/>
    <cellStyle name="Percent 4 2 40 4" xfId="31588"/>
    <cellStyle name="Percent 4 2 40 5" xfId="31589"/>
    <cellStyle name="Percent 4 2 40 6" xfId="31590"/>
    <cellStyle name="Percent 4 2 40 7" xfId="31591"/>
    <cellStyle name="Percent 4 2 40 8" xfId="31592"/>
    <cellStyle name="Percent 4 2 40 9" xfId="31593"/>
    <cellStyle name="Percent 4 2 41" xfId="1435"/>
    <cellStyle name="Percent 4 2 41 10" xfId="31594"/>
    <cellStyle name="Percent 4 2 41 11" xfId="31595"/>
    <cellStyle name="Percent 4 2 41 12" xfId="31596"/>
    <cellStyle name="Percent 4 2 41 13" xfId="31597"/>
    <cellStyle name="Percent 4 2 41 14" xfId="31598"/>
    <cellStyle name="Percent 4 2 41 15" xfId="31599"/>
    <cellStyle name="Percent 4 2 41 16" xfId="31600"/>
    <cellStyle name="Percent 4 2 41 17" xfId="31601"/>
    <cellStyle name="Percent 4 2 41 2" xfId="31602"/>
    <cellStyle name="Percent 4 2 41 3" xfId="31603"/>
    <cellStyle name="Percent 4 2 41 4" xfId="31604"/>
    <cellStyle name="Percent 4 2 41 5" xfId="31605"/>
    <cellStyle name="Percent 4 2 41 6" xfId="31606"/>
    <cellStyle name="Percent 4 2 41 7" xfId="31607"/>
    <cellStyle name="Percent 4 2 41 8" xfId="31608"/>
    <cellStyle name="Percent 4 2 41 9" xfId="31609"/>
    <cellStyle name="Percent 4 2 42" xfId="1436"/>
    <cellStyle name="Percent 4 2 42 10" xfId="31610"/>
    <cellStyle name="Percent 4 2 42 11" xfId="31611"/>
    <cellStyle name="Percent 4 2 42 12" xfId="31612"/>
    <cellStyle name="Percent 4 2 42 13" xfId="31613"/>
    <cellStyle name="Percent 4 2 42 14" xfId="31614"/>
    <cellStyle name="Percent 4 2 42 15" xfId="31615"/>
    <cellStyle name="Percent 4 2 42 16" xfId="31616"/>
    <cellStyle name="Percent 4 2 42 17" xfId="31617"/>
    <cellStyle name="Percent 4 2 42 2" xfId="31618"/>
    <cellStyle name="Percent 4 2 42 3" xfId="31619"/>
    <cellStyle name="Percent 4 2 42 4" xfId="31620"/>
    <cellStyle name="Percent 4 2 42 5" xfId="31621"/>
    <cellStyle name="Percent 4 2 42 6" xfId="31622"/>
    <cellStyle name="Percent 4 2 42 7" xfId="31623"/>
    <cellStyle name="Percent 4 2 42 8" xfId="31624"/>
    <cellStyle name="Percent 4 2 42 9" xfId="31625"/>
    <cellStyle name="Percent 4 2 43" xfId="1437"/>
    <cellStyle name="Percent 4 2 43 10" xfId="31626"/>
    <cellStyle name="Percent 4 2 43 11" xfId="31627"/>
    <cellStyle name="Percent 4 2 43 12" xfId="31628"/>
    <cellStyle name="Percent 4 2 43 13" xfId="31629"/>
    <cellStyle name="Percent 4 2 43 14" xfId="31630"/>
    <cellStyle name="Percent 4 2 43 15" xfId="31631"/>
    <cellStyle name="Percent 4 2 43 16" xfId="31632"/>
    <cellStyle name="Percent 4 2 43 17" xfId="31633"/>
    <cellStyle name="Percent 4 2 43 2" xfId="31634"/>
    <cellStyle name="Percent 4 2 43 3" xfId="31635"/>
    <cellStyle name="Percent 4 2 43 4" xfId="31636"/>
    <cellStyle name="Percent 4 2 43 5" xfId="31637"/>
    <cellStyle name="Percent 4 2 43 6" xfId="31638"/>
    <cellStyle name="Percent 4 2 43 7" xfId="31639"/>
    <cellStyle name="Percent 4 2 43 8" xfId="31640"/>
    <cellStyle name="Percent 4 2 43 9" xfId="31641"/>
    <cellStyle name="Percent 4 2 44" xfId="1438"/>
    <cellStyle name="Percent 4 2 44 10" xfId="31642"/>
    <cellStyle name="Percent 4 2 44 11" xfId="31643"/>
    <cellStyle name="Percent 4 2 44 12" xfId="31644"/>
    <cellStyle name="Percent 4 2 44 13" xfId="31645"/>
    <cellStyle name="Percent 4 2 44 14" xfId="31646"/>
    <cellStyle name="Percent 4 2 44 15" xfId="31647"/>
    <cellStyle name="Percent 4 2 44 16" xfId="31648"/>
    <cellStyle name="Percent 4 2 44 17" xfId="31649"/>
    <cellStyle name="Percent 4 2 44 2" xfId="31650"/>
    <cellStyle name="Percent 4 2 44 3" xfId="31651"/>
    <cellStyle name="Percent 4 2 44 4" xfId="31652"/>
    <cellStyle name="Percent 4 2 44 5" xfId="31653"/>
    <cellStyle name="Percent 4 2 44 6" xfId="31654"/>
    <cellStyle name="Percent 4 2 44 7" xfId="31655"/>
    <cellStyle name="Percent 4 2 44 8" xfId="31656"/>
    <cellStyle name="Percent 4 2 44 9" xfId="31657"/>
    <cellStyle name="Percent 4 2 45" xfId="1439"/>
    <cellStyle name="Percent 4 2 45 10" xfId="31658"/>
    <cellStyle name="Percent 4 2 45 11" xfId="31659"/>
    <cellStyle name="Percent 4 2 45 12" xfId="31660"/>
    <cellStyle name="Percent 4 2 45 13" xfId="31661"/>
    <cellStyle name="Percent 4 2 45 14" xfId="31662"/>
    <cellStyle name="Percent 4 2 45 15" xfId="31663"/>
    <cellStyle name="Percent 4 2 45 16" xfId="31664"/>
    <cellStyle name="Percent 4 2 45 17" xfId="31665"/>
    <cellStyle name="Percent 4 2 45 2" xfId="31666"/>
    <cellStyle name="Percent 4 2 45 3" xfId="31667"/>
    <cellStyle name="Percent 4 2 45 4" xfId="31668"/>
    <cellStyle name="Percent 4 2 45 5" xfId="31669"/>
    <cellStyle name="Percent 4 2 45 6" xfId="31670"/>
    <cellStyle name="Percent 4 2 45 7" xfId="31671"/>
    <cellStyle name="Percent 4 2 45 8" xfId="31672"/>
    <cellStyle name="Percent 4 2 45 9" xfId="31673"/>
    <cellStyle name="Percent 4 2 46" xfId="1440"/>
    <cellStyle name="Percent 4 2 46 10" xfId="31674"/>
    <cellStyle name="Percent 4 2 46 11" xfId="31675"/>
    <cellStyle name="Percent 4 2 46 12" xfId="31676"/>
    <cellStyle name="Percent 4 2 46 13" xfId="31677"/>
    <cellStyle name="Percent 4 2 46 14" xfId="31678"/>
    <cellStyle name="Percent 4 2 46 15" xfId="31679"/>
    <cellStyle name="Percent 4 2 46 16" xfId="31680"/>
    <cellStyle name="Percent 4 2 46 17" xfId="31681"/>
    <cellStyle name="Percent 4 2 46 2" xfId="31682"/>
    <cellStyle name="Percent 4 2 46 3" xfId="31683"/>
    <cellStyle name="Percent 4 2 46 4" xfId="31684"/>
    <cellStyle name="Percent 4 2 46 5" xfId="31685"/>
    <cellStyle name="Percent 4 2 46 6" xfId="31686"/>
    <cellStyle name="Percent 4 2 46 7" xfId="31687"/>
    <cellStyle name="Percent 4 2 46 8" xfId="31688"/>
    <cellStyle name="Percent 4 2 46 9" xfId="31689"/>
    <cellStyle name="Percent 4 2 47" xfId="1441"/>
    <cellStyle name="Percent 4 2 47 10" xfId="31690"/>
    <cellStyle name="Percent 4 2 47 11" xfId="31691"/>
    <cellStyle name="Percent 4 2 47 12" xfId="31692"/>
    <cellStyle name="Percent 4 2 47 13" xfId="31693"/>
    <cellStyle name="Percent 4 2 47 14" xfId="31694"/>
    <cellStyle name="Percent 4 2 47 15" xfId="31695"/>
    <cellStyle name="Percent 4 2 47 16" xfId="31696"/>
    <cellStyle name="Percent 4 2 47 17" xfId="31697"/>
    <cellStyle name="Percent 4 2 47 2" xfId="31698"/>
    <cellStyle name="Percent 4 2 47 3" xfId="31699"/>
    <cellStyle name="Percent 4 2 47 4" xfId="31700"/>
    <cellStyle name="Percent 4 2 47 5" xfId="31701"/>
    <cellStyle name="Percent 4 2 47 6" xfId="31702"/>
    <cellStyle name="Percent 4 2 47 7" xfId="31703"/>
    <cellStyle name="Percent 4 2 47 8" xfId="31704"/>
    <cellStyle name="Percent 4 2 47 9" xfId="31705"/>
    <cellStyle name="Percent 4 2 48" xfId="5454"/>
    <cellStyle name="Percent 4 2 49" xfId="5455"/>
    <cellStyle name="Percent 4 2 5" xfId="103"/>
    <cellStyle name="Percent 4 2 5 10" xfId="31706"/>
    <cellStyle name="Percent 4 2 5 11" xfId="31707"/>
    <cellStyle name="Percent 4 2 5 12" xfId="31708"/>
    <cellStyle name="Percent 4 2 5 13" xfId="31709"/>
    <cellStyle name="Percent 4 2 5 14" xfId="31710"/>
    <cellStyle name="Percent 4 2 5 15" xfId="31711"/>
    <cellStyle name="Percent 4 2 5 16" xfId="31712"/>
    <cellStyle name="Percent 4 2 5 17" xfId="31713"/>
    <cellStyle name="Percent 4 2 5 2" xfId="31714"/>
    <cellStyle name="Percent 4 2 5 3" xfId="31715"/>
    <cellStyle name="Percent 4 2 5 4" xfId="31716"/>
    <cellStyle name="Percent 4 2 5 5" xfId="31717"/>
    <cellStyle name="Percent 4 2 5 6" xfId="31718"/>
    <cellStyle name="Percent 4 2 5 7" xfId="31719"/>
    <cellStyle name="Percent 4 2 5 8" xfId="31720"/>
    <cellStyle name="Percent 4 2 5 9" xfId="31721"/>
    <cellStyle name="Percent 4 2 50" xfId="5456"/>
    <cellStyle name="Percent 4 2 51" xfId="5457"/>
    <cellStyle name="Percent 4 2 52" xfId="5458"/>
    <cellStyle name="Percent 4 2 53" xfId="5459"/>
    <cellStyle name="Percent 4 2 54" xfId="5460"/>
    <cellStyle name="Percent 4 2 55" xfId="5461"/>
    <cellStyle name="Percent 4 2 56" xfId="5462"/>
    <cellStyle name="Percent 4 2 57" xfId="5463"/>
    <cellStyle name="Percent 4 2 58" xfId="5464"/>
    <cellStyle name="Percent 4 2 59" xfId="5465"/>
    <cellStyle name="Percent 4 2 6" xfId="104"/>
    <cellStyle name="Percent 4 2 6 10" xfId="31722"/>
    <cellStyle name="Percent 4 2 6 11" xfId="31723"/>
    <cellStyle name="Percent 4 2 6 12" xfId="31724"/>
    <cellStyle name="Percent 4 2 6 13" xfId="31725"/>
    <cellStyle name="Percent 4 2 6 14" xfId="31726"/>
    <cellStyle name="Percent 4 2 6 15" xfId="31727"/>
    <cellStyle name="Percent 4 2 6 16" xfId="31728"/>
    <cellStyle name="Percent 4 2 6 17" xfId="31729"/>
    <cellStyle name="Percent 4 2 6 2" xfId="31730"/>
    <cellStyle name="Percent 4 2 6 3" xfId="31731"/>
    <cellStyle name="Percent 4 2 6 4" xfId="31732"/>
    <cellStyle name="Percent 4 2 6 5" xfId="31733"/>
    <cellStyle name="Percent 4 2 6 6" xfId="31734"/>
    <cellStyle name="Percent 4 2 6 7" xfId="31735"/>
    <cellStyle name="Percent 4 2 6 8" xfId="31736"/>
    <cellStyle name="Percent 4 2 6 9" xfId="31737"/>
    <cellStyle name="Percent 4 2 60" xfId="5466"/>
    <cellStyle name="Percent 4 2 7" xfId="105"/>
    <cellStyle name="Percent 4 2 7 10" xfId="31738"/>
    <cellStyle name="Percent 4 2 7 11" xfId="31739"/>
    <cellStyle name="Percent 4 2 7 12" xfId="31740"/>
    <cellStyle name="Percent 4 2 7 13" xfId="31741"/>
    <cellStyle name="Percent 4 2 7 14" xfId="31742"/>
    <cellStyle name="Percent 4 2 7 15" xfId="31743"/>
    <cellStyle name="Percent 4 2 7 16" xfId="31744"/>
    <cellStyle name="Percent 4 2 7 17" xfId="31745"/>
    <cellStyle name="Percent 4 2 7 2" xfId="31746"/>
    <cellStyle name="Percent 4 2 7 3" xfId="31747"/>
    <cellStyle name="Percent 4 2 7 4" xfId="31748"/>
    <cellStyle name="Percent 4 2 7 5" xfId="31749"/>
    <cellStyle name="Percent 4 2 7 6" xfId="31750"/>
    <cellStyle name="Percent 4 2 7 7" xfId="31751"/>
    <cellStyle name="Percent 4 2 7 8" xfId="31752"/>
    <cellStyle name="Percent 4 2 7 9" xfId="31753"/>
    <cellStyle name="Percent 4 2 8" xfId="106"/>
    <cellStyle name="Percent 4 2 8 10" xfId="31754"/>
    <cellStyle name="Percent 4 2 8 11" xfId="31755"/>
    <cellStyle name="Percent 4 2 8 12" xfId="31756"/>
    <cellStyle name="Percent 4 2 8 13" xfId="31757"/>
    <cellStyle name="Percent 4 2 8 14" xfId="31758"/>
    <cellStyle name="Percent 4 2 8 15" xfId="31759"/>
    <cellStyle name="Percent 4 2 8 16" xfId="31760"/>
    <cellStyle name="Percent 4 2 8 17" xfId="31761"/>
    <cellStyle name="Percent 4 2 8 2" xfId="31762"/>
    <cellStyle name="Percent 4 2 8 3" xfId="31763"/>
    <cellStyle name="Percent 4 2 8 4" xfId="31764"/>
    <cellStyle name="Percent 4 2 8 5" xfId="31765"/>
    <cellStyle name="Percent 4 2 8 6" xfId="31766"/>
    <cellStyle name="Percent 4 2 8 7" xfId="31767"/>
    <cellStyle name="Percent 4 2 8 8" xfId="31768"/>
    <cellStyle name="Percent 4 2 8 9" xfId="31769"/>
    <cellStyle name="Percent 4 2 9" xfId="107"/>
    <cellStyle name="Percent 4 2 9 10" xfId="31770"/>
    <cellStyle name="Percent 4 2 9 11" xfId="31771"/>
    <cellStyle name="Percent 4 2 9 12" xfId="31772"/>
    <cellStyle name="Percent 4 2 9 13" xfId="31773"/>
    <cellStyle name="Percent 4 2 9 14" xfId="31774"/>
    <cellStyle name="Percent 4 2 9 15" xfId="31775"/>
    <cellStyle name="Percent 4 2 9 16" xfId="31776"/>
    <cellStyle name="Percent 4 2 9 17" xfId="31777"/>
    <cellStyle name="Percent 4 2 9 2" xfId="31778"/>
    <cellStyle name="Percent 4 2 9 3" xfId="31779"/>
    <cellStyle name="Percent 4 2 9 4" xfId="31780"/>
    <cellStyle name="Percent 4 2 9 5" xfId="31781"/>
    <cellStyle name="Percent 4 2 9 6" xfId="31782"/>
    <cellStyle name="Percent 4 2 9 7" xfId="31783"/>
    <cellStyle name="Percent 4 2 9 8" xfId="31784"/>
    <cellStyle name="Percent 4 2 9 9" xfId="31785"/>
    <cellStyle name="Percent 4 20" xfId="108"/>
    <cellStyle name="Percent 4 20 10" xfId="31786"/>
    <cellStyle name="Percent 4 20 11" xfId="31787"/>
    <cellStyle name="Percent 4 20 12" xfId="31788"/>
    <cellStyle name="Percent 4 20 13" xfId="31789"/>
    <cellStyle name="Percent 4 20 14" xfId="31790"/>
    <cellStyle name="Percent 4 20 15" xfId="31791"/>
    <cellStyle name="Percent 4 20 16" xfId="31792"/>
    <cellStyle name="Percent 4 20 17" xfId="31793"/>
    <cellStyle name="Percent 4 20 2" xfId="31794"/>
    <cellStyle name="Percent 4 20 3" xfId="31795"/>
    <cellStyle name="Percent 4 20 4" xfId="31796"/>
    <cellStyle name="Percent 4 20 5" xfId="31797"/>
    <cellStyle name="Percent 4 20 6" xfId="31798"/>
    <cellStyle name="Percent 4 20 7" xfId="31799"/>
    <cellStyle name="Percent 4 20 8" xfId="31800"/>
    <cellStyle name="Percent 4 20 9" xfId="31801"/>
    <cellStyle name="Percent 4 21" xfId="1442"/>
    <cellStyle name="Percent 4 21 10" xfId="31802"/>
    <cellStyle name="Percent 4 21 11" xfId="31803"/>
    <cellStyle name="Percent 4 21 12" xfId="31804"/>
    <cellStyle name="Percent 4 21 13" xfId="31805"/>
    <cellStyle name="Percent 4 21 14" xfId="31806"/>
    <cellStyle name="Percent 4 21 15" xfId="31807"/>
    <cellStyle name="Percent 4 21 16" xfId="31808"/>
    <cellStyle name="Percent 4 21 17" xfId="31809"/>
    <cellStyle name="Percent 4 21 2" xfId="31810"/>
    <cellStyle name="Percent 4 21 3" xfId="31811"/>
    <cellStyle name="Percent 4 21 4" xfId="31812"/>
    <cellStyle name="Percent 4 21 5" xfId="31813"/>
    <cellStyle name="Percent 4 21 6" xfId="31814"/>
    <cellStyle name="Percent 4 21 7" xfId="31815"/>
    <cellStyle name="Percent 4 21 8" xfId="31816"/>
    <cellStyle name="Percent 4 21 9" xfId="31817"/>
    <cellStyle name="Percent 4 22" xfId="1443"/>
    <cellStyle name="Percent 4 22 10" xfId="31818"/>
    <cellStyle name="Percent 4 22 11" xfId="31819"/>
    <cellStyle name="Percent 4 22 12" xfId="31820"/>
    <cellStyle name="Percent 4 22 13" xfId="31821"/>
    <cellStyle name="Percent 4 22 14" xfId="31822"/>
    <cellStyle name="Percent 4 22 15" xfId="31823"/>
    <cellStyle name="Percent 4 22 16" xfId="31824"/>
    <cellStyle name="Percent 4 22 17" xfId="31825"/>
    <cellStyle name="Percent 4 22 2" xfId="31826"/>
    <cellStyle name="Percent 4 22 3" xfId="31827"/>
    <cellStyle name="Percent 4 22 4" xfId="31828"/>
    <cellStyle name="Percent 4 22 5" xfId="31829"/>
    <cellStyle name="Percent 4 22 6" xfId="31830"/>
    <cellStyle name="Percent 4 22 7" xfId="31831"/>
    <cellStyle name="Percent 4 22 8" xfId="31832"/>
    <cellStyle name="Percent 4 22 9" xfId="31833"/>
    <cellStyle name="Percent 4 23" xfId="1444"/>
    <cellStyle name="Percent 4 23 10" xfId="31834"/>
    <cellStyle name="Percent 4 23 11" xfId="31835"/>
    <cellStyle name="Percent 4 23 12" xfId="31836"/>
    <cellStyle name="Percent 4 23 13" xfId="31837"/>
    <cellStyle name="Percent 4 23 14" xfId="31838"/>
    <cellStyle name="Percent 4 23 15" xfId="31839"/>
    <cellStyle name="Percent 4 23 16" xfId="31840"/>
    <cellStyle name="Percent 4 23 17" xfId="31841"/>
    <cellStyle name="Percent 4 23 2" xfId="31842"/>
    <cellStyle name="Percent 4 23 3" xfId="31843"/>
    <cellStyle name="Percent 4 23 4" xfId="31844"/>
    <cellStyle name="Percent 4 23 5" xfId="31845"/>
    <cellStyle name="Percent 4 23 6" xfId="31846"/>
    <cellStyle name="Percent 4 23 7" xfId="31847"/>
    <cellStyle name="Percent 4 23 8" xfId="31848"/>
    <cellStyle name="Percent 4 23 9" xfId="31849"/>
    <cellStyle name="Percent 4 24" xfId="1445"/>
    <cellStyle name="Percent 4 24 10" xfId="31850"/>
    <cellStyle name="Percent 4 24 11" xfId="31851"/>
    <cellStyle name="Percent 4 24 12" xfId="31852"/>
    <cellStyle name="Percent 4 24 13" xfId="31853"/>
    <cellStyle name="Percent 4 24 14" xfId="31854"/>
    <cellStyle name="Percent 4 24 15" xfId="31855"/>
    <cellStyle name="Percent 4 24 16" xfId="31856"/>
    <cellStyle name="Percent 4 24 17" xfId="31857"/>
    <cellStyle name="Percent 4 24 2" xfId="31858"/>
    <cellStyle name="Percent 4 24 3" xfId="31859"/>
    <cellStyle name="Percent 4 24 4" xfId="31860"/>
    <cellStyle name="Percent 4 24 5" xfId="31861"/>
    <cellStyle name="Percent 4 24 6" xfId="31862"/>
    <cellStyle name="Percent 4 24 7" xfId="31863"/>
    <cellStyle name="Percent 4 24 8" xfId="31864"/>
    <cellStyle name="Percent 4 24 9" xfId="31865"/>
    <cellStyle name="Percent 4 25" xfId="1446"/>
    <cellStyle name="Percent 4 25 10" xfId="31866"/>
    <cellStyle name="Percent 4 25 11" xfId="31867"/>
    <cellStyle name="Percent 4 25 12" xfId="31868"/>
    <cellStyle name="Percent 4 25 13" xfId="31869"/>
    <cellStyle name="Percent 4 25 14" xfId="31870"/>
    <cellStyle name="Percent 4 25 15" xfId="31871"/>
    <cellStyle name="Percent 4 25 16" xfId="31872"/>
    <cellStyle name="Percent 4 25 17" xfId="31873"/>
    <cellStyle name="Percent 4 25 2" xfId="31874"/>
    <cellStyle name="Percent 4 25 3" xfId="31875"/>
    <cellStyle name="Percent 4 25 4" xfId="31876"/>
    <cellStyle name="Percent 4 25 5" xfId="31877"/>
    <cellStyle name="Percent 4 25 6" xfId="31878"/>
    <cellStyle name="Percent 4 25 7" xfId="31879"/>
    <cellStyle name="Percent 4 25 8" xfId="31880"/>
    <cellStyle name="Percent 4 25 9" xfId="31881"/>
    <cellStyle name="Percent 4 26" xfId="1447"/>
    <cellStyle name="Percent 4 26 10" xfId="31882"/>
    <cellStyle name="Percent 4 26 11" xfId="31883"/>
    <cellStyle name="Percent 4 26 12" xfId="31884"/>
    <cellStyle name="Percent 4 26 13" xfId="31885"/>
    <cellStyle name="Percent 4 26 14" xfId="31886"/>
    <cellStyle name="Percent 4 26 15" xfId="31887"/>
    <cellStyle name="Percent 4 26 16" xfId="31888"/>
    <cellStyle name="Percent 4 26 17" xfId="31889"/>
    <cellStyle name="Percent 4 26 2" xfId="31890"/>
    <cellStyle name="Percent 4 26 3" xfId="31891"/>
    <cellStyle name="Percent 4 26 4" xfId="31892"/>
    <cellStyle name="Percent 4 26 5" xfId="31893"/>
    <cellStyle name="Percent 4 26 6" xfId="31894"/>
    <cellStyle name="Percent 4 26 7" xfId="31895"/>
    <cellStyle name="Percent 4 26 8" xfId="31896"/>
    <cellStyle name="Percent 4 26 9" xfId="31897"/>
    <cellStyle name="Percent 4 27" xfId="1448"/>
    <cellStyle name="Percent 4 27 10" xfId="31898"/>
    <cellStyle name="Percent 4 27 11" xfId="31899"/>
    <cellStyle name="Percent 4 27 12" xfId="31900"/>
    <cellStyle name="Percent 4 27 13" xfId="31901"/>
    <cellStyle name="Percent 4 27 14" xfId="31902"/>
    <cellStyle name="Percent 4 27 15" xfId="31903"/>
    <cellStyle name="Percent 4 27 16" xfId="31904"/>
    <cellStyle name="Percent 4 27 17" xfId="31905"/>
    <cellStyle name="Percent 4 27 2" xfId="31906"/>
    <cellStyle name="Percent 4 27 3" xfId="31907"/>
    <cellStyle name="Percent 4 27 4" xfId="31908"/>
    <cellStyle name="Percent 4 27 5" xfId="31909"/>
    <cellStyle name="Percent 4 27 6" xfId="31910"/>
    <cellStyle name="Percent 4 27 7" xfId="31911"/>
    <cellStyle name="Percent 4 27 8" xfId="31912"/>
    <cellStyle name="Percent 4 27 9" xfId="31913"/>
    <cellStyle name="Percent 4 28" xfId="1449"/>
    <cellStyle name="Percent 4 28 10" xfId="31914"/>
    <cellStyle name="Percent 4 28 11" xfId="31915"/>
    <cellStyle name="Percent 4 28 12" xfId="31916"/>
    <cellStyle name="Percent 4 28 13" xfId="31917"/>
    <cellStyle name="Percent 4 28 14" xfId="31918"/>
    <cellStyle name="Percent 4 28 15" xfId="31919"/>
    <cellStyle name="Percent 4 28 16" xfId="31920"/>
    <cellStyle name="Percent 4 28 17" xfId="31921"/>
    <cellStyle name="Percent 4 28 2" xfId="31922"/>
    <cellStyle name="Percent 4 28 3" xfId="31923"/>
    <cellStyle name="Percent 4 28 4" xfId="31924"/>
    <cellStyle name="Percent 4 28 5" xfId="31925"/>
    <cellStyle name="Percent 4 28 6" xfId="31926"/>
    <cellStyle name="Percent 4 28 7" xfId="31927"/>
    <cellStyle name="Percent 4 28 8" xfId="31928"/>
    <cellStyle name="Percent 4 28 9" xfId="31929"/>
    <cellStyle name="Percent 4 29" xfId="1450"/>
    <cellStyle name="Percent 4 29 10" xfId="31930"/>
    <cellStyle name="Percent 4 29 11" xfId="31931"/>
    <cellStyle name="Percent 4 29 12" xfId="31932"/>
    <cellStyle name="Percent 4 29 13" xfId="31933"/>
    <cellStyle name="Percent 4 29 14" xfId="31934"/>
    <cellStyle name="Percent 4 29 15" xfId="31935"/>
    <cellStyle name="Percent 4 29 16" xfId="31936"/>
    <cellStyle name="Percent 4 29 17" xfId="31937"/>
    <cellStyle name="Percent 4 29 2" xfId="31938"/>
    <cellStyle name="Percent 4 29 3" xfId="31939"/>
    <cellStyle name="Percent 4 29 4" xfId="31940"/>
    <cellStyle name="Percent 4 29 5" xfId="31941"/>
    <cellStyle name="Percent 4 29 6" xfId="31942"/>
    <cellStyle name="Percent 4 29 7" xfId="31943"/>
    <cellStyle name="Percent 4 29 8" xfId="31944"/>
    <cellStyle name="Percent 4 29 9" xfId="31945"/>
    <cellStyle name="Percent 4 3" xfId="109"/>
    <cellStyle name="Percent 4 3 10" xfId="110"/>
    <cellStyle name="Percent 4 3 2" xfId="111"/>
    <cellStyle name="Percent 4 3 3" xfId="112"/>
    <cellStyle name="Percent 4 3 4" xfId="113"/>
    <cellStyle name="Percent 4 3 5" xfId="114"/>
    <cellStyle name="Percent 4 3 6" xfId="115"/>
    <cellStyle name="Percent 4 3 7" xfId="116"/>
    <cellStyle name="Percent 4 3 8" xfId="117"/>
    <cellStyle name="Percent 4 3 9" xfId="118"/>
    <cellStyle name="Percent 4 30" xfId="1451"/>
    <cellStyle name="Percent 4 30 10" xfId="31946"/>
    <cellStyle name="Percent 4 30 11" xfId="31947"/>
    <cellStyle name="Percent 4 30 12" xfId="31948"/>
    <cellStyle name="Percent 4 30 13" xfId="31949"/>
    <cellStyle name="Percent 4 30 14" xfId="31950"/>
    <cellStyle name="Percent 4 30 15" xfId="31951"/>
    <cellStyle name="Percent 4 30 16" xfId="31952"/>
    <cellStyle name="Percent 4 30 17" xfId="31953"/>
    <cellStyle name="Percent 4 30 2" xfId="31954"/>
    <cellStyle name="Percent 4 30 3" xfId="31955"/>
    <cellStyle name="Percent 4 30 4" xfId="31956"/>
    <cellStyle name="Percent 4 30 5" xfId="31957"/>
    <cellStyle name="Percent 4 30 6" xfId="31958"/>
    <cellStyle name="Percent 4 30 7" xfId="31959"/>
    <cellStyle name="Percent 4 30 8" xfId="31960"/>
    <cellStyle name="Percent 4 30 9" xfId="31961"/>
    <cellStyle name="Percent 4 31" xfId="1452"/>
    <cellStyle name="Percent 4 31 10" xfId="31962"/>
    <cellStyle name="Percent 4 31 11" xfId="31963"/>
    <cellStyle name="Percent 4 31 12" xfId="31964"/>
    <cellStyle name="Percent 4 31 13" xfId="31965"/>
    <cellStyle name="Percent 4 31 14" xfId="31966"/>
    <cellStyle name="Percent 4 31 15" xfId="31967"/>
    <cellStyle name="Percent 4 31 16" xfId="31968"/>
    <cellStyle name="Percent 4 31 17" xfId="31969"/>
    <cellStyle name="Percent 4 31 2" xfId="31970"/>
    <cellStyle name="Percent 4 31 3" xfId="31971"/>
    <cellStyle name="Percent 4 31 4" xfId="31972"/>
    <cellStyle name="Percent 4 31 5" xfId="31973"/>
    <cellStyle name="Percent 4 31 6" xfId="31974"/>
    <cellStyle name="Percent 4 31 7" xfId="31975"/>
    <cellStyle name="Percent 4 31 8" xfId="31976"/>
    <cellStyle name="Percent 4 31 9" xfId="31977"/>
    <cellStyle name="Percent 4 32" xfId="1453"/>
    <cellStyle name="Percent 4 32 10" xfId="31978"/>
    <cellStyle name="Percent 4 32 11" xfId="31979"/>
    <cellStyle name="Percent 4 32 12" xfId="31980"/>
    <cellStyle name="Percent 4 32 13" xfId="31981"/>
    <cellStyle name="Percent 4 32 14" xfId="31982"/>
    <cellStyle name="Percent 4 32 15" xfId="31983"/>
    <cellStyle name="Percent 4 32 16" xfId="31984"/>
    <cellStyle name="Percent 4 32 17" xfId="31985"/>
    <cellStyle name="Percent 4 32 2" xfId="31986"/>
    <cellStyle name="Percent 4 32 3" xfId="31987"/>
    <cellStyle name="Percent 4 32 4" xfId="31988"/>
    <cellStyle name="Percent 4 32 5" xfId="31989"/>
    <cellStyle name="Percent 4 32 6" xfId="31990"/>
    <cellStyle name="Percent 4 32 7" xfId="31991"/>
    <cellStyle name="Percent 4 32 8" xfId="31992"/>
    <cellStyle name="Percent 4 32 9" xfId="31993"/>
    <cellStyle name="Percent 4 33" xfId="1454"/>
    <cellStyle name="Percent 4 33 10" xfId="31994"/>
    <cellStyle name="Percent 4 33 11" xfId="31995"/>
    <cellStyle name="Percent 4 33 12" xfId="31996"/>
    <cellStyle name="Percent 4 33 13" xfId="31997"/>
    <cellStyle name="Percent 4 33 14" xfId="31998"/>
    <cellStyle name="Percent 4 33 15" xfId="31999"/>
    <cellStyle name="Percent 4 33 16" xfId="32000"/>
    <cellStyle name="Percent 4 33 17" xfId="32001"/>
    <cellStyle name="Percent 4 33 2" xfId="32002"/>
    <cellStyle name="Percent 4 33 3" xfId="32003"/>
    <cellStyle name="Percent 4 33 4" xfId="32004"/>
    <cellStyle name="Percent 4 33 5" xfId="32005"/>
    <cellStyle name="Percent 4 33 6" xfId="32006"/>
    <cellStyle name="Percent 4 33 7" xfId="32007"/>
    <cellStyle name="Percent 4 33 8" xfId="32008"/>
    <cellStyle name="Percent 4 33 9" xfId="32009"/>
    <cellStyle name="Percent 4 34" xfId="1455"/>
    <cellStyle name="Percent 4 34 10" xfId="32010"/>
    <cellStyle name="Percent 4 34 11" xfId="32011"/>
    <cellStyle name="Percent 4 34 12" xfId="32012"/>
    <cellStyle name="Percent 4 34 13" xfId="32013"/>
    <cellStyle name="Percent 4 34 14" xfId="32014"/>
    <cellStyle name="Percent 4 34 15" xfId="32015"/>
    <cellStyle name="Percent 4 34 16" xfId="32016"/>
    <cellStyle name="Percent 4 34 17" xfId="32017"/>
    <cellStyle name="Percent 4 34 2" xfId="32018"/>
    <cellStyle name="Percent 4 34 3" xfId="32019"/>
    <cellStyle name="Percent 4 34 4" xfId="32020"/>
    <cellStyle name="Percent 4 34 5" xfId="32021"/>
    <cellStyle name="Percent 4 34 6" xfId="32022"/>
    <cellStyle name="Percent 4 34 7" xfId="32023"/>
    <cellStyle name="Percent 4 34 8" xfId="32024"/>
    <cellStyle name="Percent 4 34 9" xfId="32025"/>
    <cellStyle name="Percent 4 35" xfId="1456"/>
    <cellStyle name="Percent 4 35 10" xfId="32026"/>
    <cellStyle name="Percent 4 35 11" xfId="32027"/>
    <cellStyle name="Percent 4 35 12" xfId="32028"/>
    <cellStyle name="Percent 4 35 13" xfId="32029"/>
    <cellStyle name="Percent 4 35 14" xfId="32030"/>
    <cellStyle name="Percent 4 35 15" xfId="32031"/>
    <cellStyle name="Percent 4 35 16" xfId="32032"/>
    <cellStyle name="Percent 4 35 17" xfId="32033"/>
    <cellStyle name="Percent 4 35 2" xfId="32034"/>
    <cellStyle name="Percent 4 35 3" xfId="32035"/>
    <cellStyle name="Percent 4 35 4" xfId="32036"/>
    <cellStyle name="Percent 4 35 5" xfId="32037"/>
    <cellStyle name="Percent 4 35 6" xfId="32038"/>
    <cellStyle name="Percent 4 35 7" xfId="32039"/>
    <cellStyle name="Percent 4 35 8" xfId="32040"/>
    <cellStyle name="Percent 4 35 9" xfId="32041"/>
    <cellStyle name="Percent 4 36" xfId="1457"/>
    <cellStyle name="Percent 4 36 10" xfId="32042"/>
    <cellStyle name="Percent 4 36 11" xfId="32043"/>
    <cellStyle name="Percent 4 36 12" xfId="32044"/>
    <cellStyle name="Percent 4 36 13" xfId="32045"/>
    <cellStyle name="Percent 4 36 14" xfId="32046"/>
    <cellStyle name="Percent 4 36 15" xfId="32047"/>
    <cellStyle name="Percent 4 36 16" xfId="32048"/>
    <cellStyle name="Percent 4 36 17" xfId="32049"/>
    <cellStyle name="Percent 4 36 2" xfId="32050"/>
    <cellStyle name="Percent 4 36 3" xfId="32051"/>
    <cellStyle name="Percent 4 36 4" xfId="32052"/>
    <cellStyle name="Percent 4 36 5" xfId="32053"/>
    <cellStyle name="Percent 4 36 6" xfId="32054"/>
    <cellStyle name="Percent 4 36 7" xfId="32055"/>
    <cellStyle name="Percent 4 36 8" xfId="32056"/>
    <cellStyle name="Percent 4 36 9" xfId="32057"/>
    <cellStyle name="Percent 4 37" xfId="1458"/>
    <cellStyle name="Percent 4 37 10" xfId="32058"/>
    <cellStyle name="Percent 4 37 11" xfId="32059"/>
    <cellStyle name="Percent 4 37 12" xfId="32060"/>
    <cellStyle name="Percent 4 37 13" xfId="32061"/>
    <cellStyle name="Percent 4 37 14" xfId="32062"/>
    <cellStyle name="Percent 4 37 15" xfId="32063"/>
    <cellStyle name="Percent 4 37 16" xfId="32064"/>
    <cellStyle name="Percent 4 37 17" xfId="32065"/>
    <cellStyle name="Percent 4 37 2" xfId="32066"/>
    <cellStyle name="Percent 4 37 3" xfId="32067"/>
    <cellStyle name="Percent 4 37 4" xfId="32068"/>
    <cellStyle name="Percent 4 37 5" xfId="32069"/>
    <cellStyle name="Percent 4 37 6" xfId="32070"/>
    <cellStyle name="Percent 4 37 7" xfId="32071"/>
    <cellStyle name="Percent 4 37 8" xfId="32072"/>
    <cellStyle name="Percent 4 37 9" xfId="32073"/>
    <cellStyle name="Percent 4 38" xfId="1459"/>
    <cellStyle name="Percent 4 38 10" xfId="32074"/>
    <cellStyle name="Percent 4 38 11" xfId="32075"/>
    <cellStyle name="Percent 4 38 12" xfId="32076"/>
    <cellStyle name="Percent 4 38 13" xfId="32077"/>
    <cellStyle name="Percent 4 38 14" xfId="32078"/>
    <cellStyle name="Percent 4 38 15" xfId="32079"/>
    <cellStyle name="Percent 4 38 16" xfId="32080"/>
    <cellStyle name="Percent 4 38 17" xfId="32081"/>
    <cellStyle name="Percent 4 38 2" xfId="32082"/>
    <cellStyle name="Percent 4 38 3" xfId="32083"/>
    <cellStyle name="Percent 4 38 4" xfId="32084"/>
    <cellStyle name="Percent 4 38 5" xfId="32085"/>
    <cellStyle name="Percent 4 38 6" xfId="32086"/>
    <cellStyle name="Percent 4 38 7" xfId="32087"/>
    <cellStyle name="Percent 4 38 8" xfId="32088"/>
    <cellStyle name="Percent 4 38 9" xfId="32089"/>
    <cellStyle name="Percent 4 39" xfId="1460"/>
    <cellStyle name="Percent 4 39 10" xfId="32090"/>
    <cellStyle name="Percent 4 39 11" xfId="32091"/>
    <cellStyle name="Percent 4 39 12" xfId="32092"/>
    <cellStyle name="Percent 4 39 13" xfId="32093"/>
    <cellStyle name="Percent 4 39 14" xfId="32094"/>
    <cellStyle name="Percent 4 39 15" xfId="32095"/>
    <cellStyle name="Percent 4 39 16" xfId="32096"/>
    <cellStyle name="Percent 4 39 17" xfId="32097"/>
    <cellStyle name="Percent 4 39 2" xfId="32098"/>
    <cellStyle name="Percent 4 39 3" xfId="32099"/>
    <cellStyle name="Percent 4 39 4" xfId="32100"/>
    <cellStyle name="Percent 4 39 5" xfId="32101"/>
    <cellStyle name="Percent 4 39 6" xfId="32102"/>
    <cellStyle name="Percent 4 39 7" xfId="32103"/>
    <cellStyle name="Percent 4 39 8" xfId="32104"/>
    <cellStyle name="Percent 4 39 9" xfId="32105"/>
    <cellStyle name="Percent 4 4" xfId="119"/>
    <cellStyle name="Percent 4 4 10" xfId="120"/>
    <cellStyle name="Percent 4 4 11" xfId="32106"/>
    <cellStyle name="Percent 4 4 12" xfId="32107"/>
    <cellStyle name="Percent 4 4 13" xfId="32108"/>
    <cellStyle name="Percent 4 4 14" xfId="32109"/>
    <cellStyle name="Percent 4 4 15" xfId="32110"/>
    <cellStyle name="Percent 4 4 16" xfId="32111"/>
    <cellStyle name="Percent 4 4 17" xfId="32112"/>
    <cellStyle name="Percent 4 4 2" xfId="121"/>
    <cellStyle name="Percent 4 4 3" xfId="122"/>
    <cellStyle name="Percent 4 4 4" xfId="123"/>
    <cellStyle name="Percent 4 4 5" xfId="124"/>
    <cellStyle name="Percent 4 4 6" xfId="125"/>
    <cellStyle name="Percent 4 4 7" xfId="126"/>
    <cellStyle name="Percent 4 4 8" xfId="127"/>
    <cellStyle name="Percent 4 4 9" xfId="128"/>
    <cellStyle name="Percent 4 40" xfId="1461"/>
    <cellStyle name="Percent 4 40 10" xfId="32113"/>
    <cellStyle name="Percent 4 40 11" xfId="32114"/>
    <cellStyle name="Percent 4 40 12" xfId="32115"/>
    <cellStyle name="Percent 4 40 13" xfId="32116"/>
    <cellStyle name="Percent 4 40 14" xfId="32117"/>
    <cellStyle name="Percent 4 40 15" xfId="32118"/>
    <cellStyle name="Percent 4 40 16" xfId="32119"/>
    <cellStyle name="Percent 4 40 17" xfId="32120"/>
    <cellStyle name="Percent 4 40 2" xfId="32121"/>
    <cellStyle name="Percent 4 40 3" xfId="32122"/>
    <cellStyle name="Percent 4 40 4" xfId="32123"/>
    <cellStyle name="Percent 4 40 5" xfId="32124"/>
    <cellStyle name="Percent 4 40 6" xfId="32125"/>
    <cellStyle name="Percent 4 40 7" xfId="32126"/>
    <cellStyle name="Percent 4 40 8" xfId="32127"/>
    <cellStyle name="Percent 4 40 9" xfId="32128"/>
    <cellStyle name="Percent 4 41" xfId="1462"/>
    <cellStyle name="Percent 4 41 10" xfId="32129"/>
    <cellStyle name="Percent 4 41 11" xfId="32130"/>
    <cellStyle name="Percent 4 41 12" xfId="32131"/>
    <cellStyle name="Percent 4 41 13" xfId="32132"/>
    <cellStyle name="Percent 4 41 14" xfId="32133"/>
    <cellStyle name="Percent 4 41 15" xfId="32134"/>
    <cellStyle name="Percent 4 41 16" xfId="32135"/>
    <cellStyle name="Percent 4 41 17" xfId="32136"/>
    <cellStyle name="Percent 4 41 2" xfId="32137"/>
    <cellStyle name="Percent 4 41 3" xfId="32138"/>
    <cellStyle name="Percent 4 41 4" xfId="32139"/>
    <cellStyle name="Percent 4 41 5" xfId="32140"/>
    <cellStyle name="Percent 4 41 6" xfId="32141"/>
    <cellStyle name="Percent 4 41 7" xfId="32142"/>
    <cellStyle name="Percent 4 41 8" xfId="32143"/>
    <cellStyle name="Percent 4 41 9" xfId="32144"/>
    <cellStyle name="Percent 4 42" xfId="1463"/>
    <cellStyle name="Percent 4 42 10" xfId="32145"/>
    <cellStyle name="Percent 4 42 11" xfId="32146"/>
    <cellStyle name="Percent 4 42 12" xfId="32147"/>
    <cellStyle name="Percent 4 42 13" xfId="32148"/>
    <cellStyle name="Percent 4 42 14" xfId="32149"/>
    <cellStyle name="Percent 4 42 15" xfId="32150"/>
    <cellStyle name="Percent 4 42 16" xfId="32151"/>
    <cellStyle name="Percent 4 42 17" xfId="32152"/>
    <cellStyle name="Percent 4 42 2" xfId="32153"/>
    <cellStyle name="Percent 4 42 3" xfId="32154"/>
    <cellStyle name="Percent 4 42 4" xfId="32155"/>
    <cellStyle name="Percent 4 42 5" xfId="32156"/>
    <cellStyle name="Percent 4 42 6" xfId="32157"/>
    <cellStyle name="Percent 4 42 7" xfId="32158"/>
    <cellStyle name="Percent 4 42 8" xfId="32159"/>
    <cellStyle name="Percent 4 42 9" xfId="32160"/>
    <cellStyle name="Percent 4 43" xfId="1464"/>
    <cellStyle name="Percent 4 43 10" xfId="32161"/>
    <cellStyle name="Percent 4 43 11" xfId="32162"/>
    <cellStyle name="Percent 4 43 12" xfId="32163"/>
    <cellStyle name="Percent 4 43 13" xfId="32164"/>
    <cellStyle name="Percent 4 43 14" xfId="32165"/>
    <cellStyle name="Percent 4 43 15" xfId="32166"/>
    <cellStyle name="Percent 4 43 16" xfId="32167"/>
    <cellStyle name="Percent 4 43 17" xfId="32168"/>
    <cellStyle name="Percent 4 43 2" xfId="32169"/>
    <cellStyle name="Percent 4 43 3" xfId="32170"/>
    <cellStyle name="Percent 4 43 4" xfId="32171"/>
    <cellStyle name="Percent 4 43 5" xfId="32172"/>
    <cellStyle name="Percent 4 43 6" xfId="32173"/>
    <cellStyle name="Percent 4 43 7" xfId="32174"/>
    <cellStyle name="Percent 4 43 8" xfId="32175"/>
    <cellStyle name="Percent 4 43 9" xfId="32176"/>
    <cellStyle name="Percent 4 44" xfId="1465"/>
    <cellStyle name="Percent 4 44 10" xfId="32177"/>
    <cellStyle name="Percent 4 44 11" xfId="32178"/>
    <cellStyle name="Percent 4 44 12" xfId="32179"/>
    <cellStyle name="Percent 4 44 13" xfId="32180"/>
    <cellStyle name="Percent 4 44 14" xfId="32181"/>
    <cellStyle name="Percent 4 44 15" xfId="32182"/>
    <cellStyle name="Percent 4 44 16" xfId="32183"/>
    <cellStyle name="Percent 4 44 17" xfId="32184"/>
    <cellStyle name="Percent 4 44 2" xfId="32185"/>
    <cellStyle name="Percent 4 44 3" xfId="32186"/>
    <cellStyle name="Percent 4 44 4" xfId="32187"/>
    <cellStyle name="Percent 4 44 5" xfId="32188"/>
    <cellStyle name="Percent 4 44 6" xfId="32189"/>
    <cellStyle name="Percent 4 44 7" xfId="32190"/>
    <cellStyle name="Percent 4 44 8" xfId="32191"/>
    <cellStyle name="Percent 4 44 9" xfId="32192"/>
    <cellStyle name="Percent 4 45" xfId="1466"/>
    <cellStyle name="Percent 4 45 10" xfId="32193"/>
    <cellStyle name="Percent 4 45 11" xfId="32194"/>
    <cellStyle name="Percent 4 45 12" xfId="32195"/>
    <cellStyle name="Percent 4 45 13" xfId="32196"/>
    <cellStyle name="Percent 4 45 14" xfId="32197"/>
    <cellStyle name="Percent 4 45 15" xfId="32198"/>
    <cellStyle name="Percent 4 45 16" xfId="32199"/>
    <cellStyle name="Percent 4 45 17" xfId="32200"/>
    <cellStyle name="Percent 4 45 2" xfId="32201"/>
    <cellStyle name="Percent 4 45 3" xfId="32202"/>
    <cellStyle name="Percent 4 45 4" xfId="32203"/>
    <cellStyle name="Percent 4 45 5" xfId="32204"/>
    <cellStyle name="Percent 4 45 6" xfId="32205"/>
    <cellStyle name="Percent 4 45 7" xfId="32206"/>
    <cellStyle name="Percent 4 45 8" xfId="32207"/>
    <cellStyle name="Percent 4 45 9" xfId="32208"/>
    <cellStyle name="Percent 4 46" xfId="1467"/>
    <cellStyle name="Percent 4 46 10" xfId="32209"/>
    <cellStyle name="Percent 4 46 11" xfId="32210"/>
    <cellStyle name="Percent 4 46 12" xfId="32211"/>
    <cellStyle name="Percent 4 46 13" xfId="32212"/>
    <cellStyle name="Percent 4 46 14" xfId="32213"/>
    <cellStyle name="Percent 4 46 15" xfId="32214"/>
    <cellStyle name="Percent 4 46 16" xfId="32215"/>
    <cellStyle name="Percent 4 46 17" xfId="32216"/>
    <cellStyle name="Percent 4 46 2" xfId="32217"/>
    <cellStyle name="Percent 4 46 3" xfId="32218"/>
    <cellStyle name="Percent 4 46 4" xfId="32219"/>
    <cellStyle name="Percent 4 46 5" xfId="32220"/>
    <cellStyle name="Percent 4 46 6" xfId="32221"/>
    <cellStyle name="Percent 4 46 7" xfId="32222"/>
    <cellStyle name="Percent 4 46 8" xfId="32223"/>
    <cellStyle name="Percent 4 46 9" xfId="32224"/>
    <cellStyle name="Percent 4 47" xfId="1468"/>
    <cellStyle name="Percent 4 47 10" xfId="32225"/>
    <cellStyle name="Percent 4 47 11" xfId="32226"/>
    <cellStyle name="Percent 4 47 12" xfId="32227"/>
    <cellStyle name="Percent 4 47 13" xfId="32228"/>
    <cellStyle name="Percent 4 47 14" xfId="32229"/>
    <cellStyle name="Percent 4 47 15" xfId="32230"/>
    <cellStyle name="Percent 4 47 16" xfId="32231"/>
    <cellStyle name="Percent 4 47 17" xfId="32232"/>
    <cellStyle name="Percent 4 47 2" xfId="32233"/>
    <cellStyle name="Percent 4 47 3" xfId="32234"/>
    <cellStyle name="Percent 4 47 4" xfId="32235"/>
    <cellStyle name="Percent 4 47 5" xfId="32236"/>
    <cellStyle name="Percent 4 47 6" xfId="32237"/>
    <cellStyle name="Percent 4 47 7" xfId="32238"/>
    <cellStyle name="Percent 4 47 8" xfId="32239"/>
    <cellStyle name="Percent 4 47 9" xfId="32240"/>
    <cellStyle name="Percent 4 48" xfId="1469"/>
    <cellStyle name="Percent 4 48 10" xfId="32241"/>
    <cellStyle name="Percent 4 48 11" xfId="32242"/>
    <cellStyle name="Percent 4 48 12" xfId="32243"/>
    <cellStyle name="Percent 4 48 13" xfId="32244"/>
    <cellStyle name="Percent 4 48 14" xfId="32245"/>
    <cellStyle name="Percent 4 48 15" xfId="32246"/>
    <cellStyle name="Percent 4 48 16" xfId="32247"/>
    <cellStyle name="Percent 4 48 17" xfId="32248"/>
    <cellStyle name="Percent 4 48 2" xfId="32249"/>
    <cellStyle name="Percent 4 48 3" xfId="32250"/>
    <cellStyle name="Percent 4 48 4" xfId="32251"/>
    <cellStyle name="Percent 4 48 5" xfId="32252"/>
    <cellStyle name="Percent 4 48 6" xfId="32253"/>
    <cellStyle name="Percent 4 48 7" xfId="32254"/>
    <cellStyle name="Percent 4 48 8" xfId="32255"/>
    <cellStyle name="Percent 4 48 9" xfId="32256"/>
    <cellStyle name="Percent 4 49" xfId="5467"/>
    <cellStyle name="Percent 4 5" xfId="129"/>
    <cellStyle name="Percent 4 5 10" xfId="130"/>
    <cellStyle name="Percent 4 5 11" xfId="32257"/>
    <cellStyle name="Percent 4 5 12" xfId="32258"/>
    <cellStyle name="Percent 4 5 13" xfId="32259"/>
    <cellStyle name="Percent 4 5 14" xfId="32260"/>
    <cellStyle name="Percent 4 5 15" xfId="32261"/>
    <cellStyle name="Percent 4 5 16" xfId="32262"/>
    <cellStyle name="Percent 4 5 17" xfId="32263"/>
    <cellStyle name="Percent 4 5 2" xfId="131"/>
    <cellStyle name="Percent 4 5 3" xfId="132"/>
    <cellStyle name="Percent 4 5 4" xfId="133"/>
    <cellStyle name="Percent 4 5 5" xfId="134"/>
    <cellStyle name="Percent 4 5 6" xfId="135"/>
    <cellStyle name="Percent 4 5 7" xfId="136"/>
    <cellStyle name="Percent 4 5 8" xfId="137"/>
    <cellStyle name="Percent 4 5 9" xfId="138"/>
    <cellStyle name="Percent 4 50" xfId="5468"/>
    <cellStyle name="Percent 4 51" xfId="5469"/>
    <cellStyle name="Percent 4 52" xfId="5470"/>
    <cellStyle name="Percent 4 53" xfId="5471"/>
    <cellStyle name="Percent 4 54" xfId="5472"/>
    <cellStyle name="Percent 4 55" xfId="5473"/>
    <cellStyle name="Percent 4 56" xfId="5474"/>
    <cellStyle name="Percent 4 57" xfId="5475"/>
    <cellStyle name="Percent 4 58" xfId="5476"/>
    <cellStyle name="Percent 4 59" xfId="5477"/>
    <cellStyle name="Percent 4 6" xfId="139"/>
    <cellStyle name="Percent 4 6 10" xfId="32264"/>
    <cellStyle name="Percent 4 6 11" xfId="32265"/>
    <cellStyle name="Percent 4 6 12" xfId="32266"/>
    <cellStyle name="Percent 4 6 13" xfId="32267"/>
    <cellStyle name="Percent 4 6 14" xfId="32268"/>
    <cellStyle name="Percent 4 6 15" xfId="32269"/>
    <cellStyle name="Percent 4 6 16" xfId="32270"/>
    <cellStyle name="Percent 4 6 17" xfId="32271"/>
    <cellStyle name="Percent 4 6 2" xfId="32272"/>
    <cellStyle name="Percent 4 6 3" xfId="32273"/>
    <cellStyle name="Percent 4 6 4" xfId="32274"/>
    <cellStyle name="Percent 4 6 5" xfId="32275"/>
    <cellStyle name="Percent 4 6 6" xfId="32276"/>
    <cellStyle name="Percent 4 6 7" xfId="32277"/>
    <cellStyle name="Percent 4 6 8" xfId="32278"/>
    <cellStyle name="Percent 4 6 9" xfId="32279"/>
    <cellStyle name="Percent 4 60" xfId="5478"/>
    <cellStyle name="Percent 4 61" xfId="5479"/>
    <cellStyle name="Percent 4 7" xfId="140"/>
    <cellStyle name="Percent 4 7 10" xfId="32280"/>
    <cellStyle name="Percent 4 7 11" xfId="32281"/>
    <cellStyle name="Percent 4 7 12" xfId="32282"/>
    <cellStyle name="Percent 4 7 13" xfId="32283"/>
    <cellStyle name="Percent 4 7 14" xfId="32284"/>
    <cellStyle name="Percent 4 7 15" xfId="32285"/>
    <cellStyle name="Percent 4 7 16" xfId="32286"/>
    <cellStyle name="Percent 4 7 17" xfId="32287"/>
    <cellStyle name="Percent 4 7 2" xfId="32288"/>
    <cellStyle name="Percent 4 7 3" xfId="32289"/>
    <cellStyle name="Percent 4 7 4" xfId="32290"/>
    <cellStyle name="Percent 4 7 5" xfId="32291"/>
    <cellStyle name="Percent 4 7 6" xfId="32292"/>
    <cellStyle name="Percent 4 7 7" xfId="32293"/>
    <cellStyle name="Percent 4 7 8" xfId="32294"/>
    <cellStyle name="Percent 4 7 9" xfId="32295"/>
    <cellStyle name="Percent 4 8" xfId="141"/>
    <cellStyle name="Percent 4 8 10" xfId="32296"/>
    <cellStyle name="Percent 4 8 11" xfId="32297"/>
    <cellStyle name="Percent 4 8 12" xfId="32298"/>
    <cellStyle name="Percent 4 8 13" xfId="32299"/>
    <cellStyle name="Percent 4 8 14" xfId="32300"/>
    <cellStyle name="Percent 4 8 15" xfId="32301"/>
    <cellStyle name="Percent 4 8 16" xfId="32302"/>
    <cellStyle name="Percent 4 8 17" xfId="32303"/>
    <cellStyle name="Percent 4 8 2" xfId="32304"/>
    <cellStyle name="Percent 4 8 3" xfId="32305"/>
    <cellStyle name="Percent 4 8 4" xfId="32306"/>
    <cellStyle name="Percent 4 8 5" xfId="32307"/>
    <cellStyle name="Percent 4 8 6" xfId="32308"/>
    <cellStyle name="Percent 4 8 7" xfId="32309"/>
    <cellStyle name="Percent 4 8 8" xfId="32310"/>
    <cellStyle name="Percent 4 8 9" xfId="32311"/>
    <cellStyle name="Percent 4 9" xfId="142"/>
    <cellStyle name="Percent 4 9 10" xfId="32312"/>
    <cellStyle name="Percent 4 9 11" xfId="32313"/>
    <cellStyle name="Percent 4 9 12" xfId="32314"/>
    <cellStyle name="Percent 4 9 13" xfId="32315"/>
    <cellStyle name="Percent 4 9 14" xfId="32316"/>
    <cellStyle name="Percent 4 9 15" xfId="32317"/>
    <cellStyle name="Percent 4 9 16" xfId="32318"/>
    <cellStyle name="Percent 4 9 17" xfId="32319"/>
    <cellStyle name="Percent 4 9 2" xfId="32320"/>
    <cellStyle name="Percent 4 9 3" xfId="32321"/>
    <cellStyle name="Percent 4 9 4" xfId="32322"/>
    <cellStyle name="Percent 4 9 5" xfId="32323"/>
    <cellStyle name="Percent 4 9 6" xfId="32324"/>
    <cellStyle name="Percent 4 9 7" xfId="32325"/>
    <cellStyle name="Percent 4 9 8" xfId="32326"/>
    <cellStyle name="Percent 4 9 9" xfId="32327"/>
    <cellStyle name="Percent 5" xfId="250"/>
    <cellStyle name="Percent 6" xfId="251"/>
    <cellStyle name="Percent 6 10" xfId="1470"/>
    <cellStyle name="Percent 6 10 10" xfId="32328"/>
    <cellStyle name="Percent 6 10 11" xfId="32329"/>
    <cellStyle name="Percent 6 10 12" xfId="32330"/>
    <cellStyle name="Percent 6 10 13" xfId="32331"/>
    <cellStyle name="Percent 6 10 14" xfId="32332"/>
    <cellStyle name="Percent 6 10 15" xfId="32333"/>
    <cellStyle name="Percent 6 10 16" xfId="32334"/>
    <cellStyle name="Percent 6 10 17" xfId="32335"/>
    <cellStyle name="Percent 6 10 2" xfId="32336"/>
    <cellStyle name="Percent 6 10 3" xfId="32337"/>
    <cellStyle name="Percent 6 10 4" xfId="32338"/>
    <cellStyle name="Percent 6 10 5" xfId="32339"/>
    <cellStyle name="Percent 6 10 6" xfId="32340"/>
    <cellStyle name="Percent 6 10 7" xfId="32341"/>
    <cellStyle name="Percent 6 10 8" xfId="32342"/>
    <cellStyle name="Percent 6 10 9" xfId="32343"/>
    <cellStyle name="Percent 6 11" xfId="1471"/>
    <cellStyle name="Percent 6 11 10" xfId="32344"/>
    <cellStyle name="Percent 6 11 11" xfId="32345"/>
    <cellStyle name="Percent 6 11 12" xfId="32346"/>
    <cellStyle name="Percent 6 11 13" xfId="32347"/>
    <cellStyle name="Percent 6 11 14" xfId="32348"/>
    <cellStyle name="Percent 6 11 15" xfId="32349"/>
    <cellStyle name="Percent 6 11 16" xfId="32350"/>
    <cellStyle name="Percent 6 11 17" xfId="32351"/>
    <cellStyle name="Percent 6 11 2" xfId="32352"/>
    <cellStyle name="Percent 6 11 3" xfId="32353"/>
    <cellStyle name="Percent 6 11 4" xfId="32354"/>
    <cellStyle name="Percent 6 11 5" xfId="32355"/>
    <cellStyle name="Percent 6 11 6" xfId="32356"/>
    <cellStyle name="Percent 6 11 7" xfId="32357"/>
    <cellStyle name="Percent 6 11 8" xfId="32358"/>
    <cellStyle name="Percent 6 11 9" xfId="32359"/>
    <cellStyle name="Percent 6 12" xfId="1472"/>
    <cellStyle name="Percent 6 12 10" xfId="32360"/>
    <cellStyle name="Percent 6 12 11" xfId="32361"/>
    <cellStyle name="Percent 6 12 12" xfId="32362"/>
    <cellStyle name="Percent 6 12 13" xfId="32363"/>
    <cellStyle name="Percent 6 12 14" xfId="32364"/>
    <cellStyle name="Percent 6 12 15" xfId="32365"/>
    <cellStyle name="Percent 6 12 16" xfId="32366"/>
    <cellStyle name="Percent 6 12 17" xfId="32367"/>
    <cellStyle name="Percent 6 12 2" xfId="32368"/>
    <cellStyle name="Percent 6 12 3" xfId="32369"/>
    <cellStyle name="Percent 6 12 4" xfId="32370"/>
    <cellStyle name="Percent 6 12 5" xfId="32371"/>
    <cellStyle name="Percent 6 12 6" xfId="32372"/>
    <cellStyle name="Percent 6 12 7" xfId="32373"/>
    <cellStyle name="Percent 6 12 8" xfId="32374"/>
    <cellStyle name="Percent 6 12 9" xfId="32375"/>
    <cellStyle name="Percent 6 13" xfId="1473"/>
    <cellStyle name="Percent 6 13 10" xfId="32376"/>
    <cellStyle name="Percent 6 13 11" xfId="32377"/>
    <cellStyle name="Percent 6 13 12" xfId="32378"/>
    <cellStyle name="Percent 6 13 13" xfId="32379"/>
    <cellStyle name="Percent 6 13 14" xfId="32380"/>
    <cellStyle name="Percent 6 13 15" xfId="32381"/>
    <cellStyle name="Percent 6 13 16" xfId="32382"/>
    <cellStyle name="Percent 6 13 17" xfId="32383"/>
    <cellStyle name="Percent 6 13 2" xfId="32384"/>
    <cellStyle name="Percent 6 13 3" xfId="32385"/>
    <cellStyle name="Percent 6 13 4" xfId="32386"/>
    <cellStyle name="Percent 6 13 5" xfId="32387"/>
    <cellStyle name="Percent 6 13 6" xfId="32388"/>
    <cellStyle name="Percent 6 13 7" xfId="32389"/>
    <cellStyle name="Percent 6 13 8" xfId="32390"/>
    <cellStyle name="Percent 6 13 9" xfId="32391"/>
    <cellStyle name="Percent 6 14" xfId="1474"/>
    <cellStyle name="Percent 6 14 10" xfId="32392"/>
    <cellStyle name="Percent 6 14 11" xfId="32393"/>
    <cellStyle name="Percent 6 14 12" xfId="32394"/>
    <cellStyle name="Percent 6 14 13" xfId="32395"/>
    <cellStyle name="Percent 6 14 14" xfId="32396"/>
    <cellStyle name="Percent 6 14 15" xfId="32397"/>
    <cellStyle name="Percent 6 14 16" xfId="32398"/>
    <cellStyle name="Percent 6 14 17" xfId="32399"/>
    <cellStyle name="Percent 6 14 2" xfId="32400"/>
    <cellStyle name="Percent 6 14 3" xfId="32401"/>
    <cellStyle name="Percent 6 14 4" xfId="32402"/>
    <cellStyle name="Percent 6 14 5" xfId="32403"/>
    <cellStyle name="Percent 6 14 6" xfId="32404"/>
    <cellStyle name="Percent 6 14 7" xfId="32405"/>
    <cellStyle name="Percent 6 14 8" xfId="32406"/>
    <cellStyle name="Percent 6 14 9" xfId="32407"/>
    <cellStyle name="Percent 6 15" xfId="1475"/>
    <cellStyle name="Percent 6 15 10" xfId="32408"/>
    <cellStyle name="Percent 6 15 11" xfId="32409"/>
    <cellStyle name="Percent 6 15 12" xfId="32410"/>
    <cellStyle name="Percent 6 15 13" xfId="32411"/>
    <cellStyle name="Percent 6 15 14" xfId="32412"/>
    <cellStyle name="Percent 6 15 15" xfId="32413"/>
    <cellStyle name="Percent 6 15 16" xfId="32414"/>
    <cellStyle name="Percent 6 15 17" xfId="32415"/>
    <cellStyle name="Percent 6 15 2" xfId="32416"/>
    <cellStyle name="Percent 6 15 3" xfId="32417"/>
    <cellStyle name="Percent 6 15 4" xfId="32418"/>
    <cellStyle name="Percent 6 15 5" xfId="32419"/>
    <cellStyle name="Percent 6 15 6" xfId="32420"/>
    <cellStyle name="Percent 6 15 7" xfId="32421"/>
    <cellStyle name="Percent 6 15 8" xfId="32422"/>
    <cellStyle name="Percent 6 15 9" xfId="32423"/>
    <cellStyle name="Percent 6 16" xfId="1476"/>
    <cellStyle name="Percent 6 16 10" xfId="32424"/>
    <cellStyle name="Percent 6 16 11" xfId="32425"/>
    <cellStyle name="Percent 6 16 12" xfId="32426"/>
    <cellStyle name="Percent 6 16 13" xfId="32427"/>
    <cellStyle name="Percent 6 16 14" xfId="32428"/>
    <cellStyle name="Percent 6 16 15" xfId="32429"/>
    <cellStyle name="Percent 6 16 16" xfId="32430"/>
    <cellStyle name="Percent 6 16 17" xfId="32431"/>
    <cellStyle name="Percent 6 16 2" xfId="32432"/>
    <cellStyle name="Percent 6 16 3" xfId="32433"/>
    <cellStyle name="Percent 6 16 4" xfId="32434"/>
    <cellStyle name="Percent 6 16 5" xfId="32435"/>
    <cellStyle name="Percent 6 16 6" xfId="32436"/>
    <cellStyle name="Percent 6 16 7" xfId="32437"/>
    <cellStyle name="Percent 6 16 8" xfId="32438"/>
    <cellStyle name="Percent 6 16 9" xfId="32439"/>
    <cellStyle name="Percent 6 17" xfId="1477"/>
    <cellStyle name="Percent 6 17 10" xfId="32440"/>
    <cellStyle name="Percent 6 17 11" xfId="32441"/>
    <cellStyle name="Percent 6 17 12" xfId="32442"/>
    <cellStyle name="Percent 6 17 13" xfId="32443"/>
    <cellStyle name="Percent 6 17 14" xfId="32444"/>
    <cellStyle name="Percent 6 17 15" xfId="32445"/>
    <cellStyle name="Percent 6 17 16" xfId="32446"/>
    <cellStyle name="Percent 6 17 17" xfId="32447"/>
    <cellStyle name="Percent 6 17 2" xfId="32448"/>
    <cellStyle name="Percent 6 17 3" xfId="32449"/>
    <cellStyle name="Percent 6 17 4" xfId="32450"/>
    <cellStyle name="Percent 6 17 5" xfId="32451"/>
    <cellStyle name="Percent 6 17 6" xfId="32452"/>
    <cellStyle name="Percent 6 17 7" xfId="32453"/>
    <cellStyle name="Percent 6 17 8" xfId="32454"/>
    <cellStyle name="Percent 6 17 9" xfId="32455"/>
    <cellStyle name="Percent 6 18" xfId="1478"/>
    <cellStyle name="Percent 6 18 10" xfId="32456"/>
    <cellStyle name="Percent 6 18 11" xfId="32457"/>
    <cellStyle name="Percent 6 18 12" xfId="32458"/>
    <cellStyle name="Percent 6 18 13" xfId="32459"/>
    <cellStyle name="Percent 6 18 14" xfId="32460"/>
    <cellStyle name="Percent 6 18 15" xfId="32461"/>
    <cellStyle name="Percent 6 18 16" xfId="32462"/>
    <cellStyle name="Percent 6 18 17" xfId="32463"/>
    <cellStyle name="Percent 6 18 2" xfId="32464"/>
    <cellStyle name="Percent 6 18 3" xfId="32465"/>
    <cellStyle name="Percent 6 18 4" xfId="32466"/>
    <cellStyle name="Percent 6 18 5" xfId="32467"/>
    <cellStyle name="Percent 6 18 6" xfId="32468"/>
    <cellStyle name="Percent 6 18 7" xfId="32469"/>
    <cellStyle name="Percent 6 18 8" xfId="32470"/>
    <cellStyle name="Percent 6 18 9" xfId="32471"/>
    <cellStyle name="Percent 6 19" xfId="1479"/>
    <cellStyle name="Percent 6 19 10" xfId="32472"/>
    <cellStyle name="Percent 6 19 11" xfId="32473"/>
    <cellStyle name="Percent 6 19 12" xfId="32474"/>
    <cellStyle name="Percent 6 19 13" xfId="32475"/>
    <cellStyle name="Percent 6 19 14" xfId="32476"/>
    <cellStyle name="Percent 6 19 15" xfId="32477"/>
    <cellStyle name="Percent 6 19 16" xfId="32478"/>
    <cellStyle name="Percent 6 19 17" xfId="32479"/>
    <cellStyle name="Percent 6 19 2" xfId="32480"/>
    <cellStyle name="Percent 6 19 3" xfId="32481"/>
    <cellStyle name="Percent 6 19 4" xfId="32482"/>
    <cellStyle name="Percent 6 19 5" xfId="32483"/>
    <cellStyle name="Percent 6 19 6" xfId="32484"/>
    <cellStyle name="Percent 6 19 7" xfId="32485"/>
    <cellStyle name="Percent 6 19 8" xfId="32486"/>
    <cellStyle name="Percent 6 19 9" xfId="32487"/>
    <cellStyle name="Percent 6 2" xfId="1480"/>
    <cellStyle name="Percent 6 20" xfId="1481"/>
    <cellStyle name="Percent 6 20 10" xfId="32488"/>
    <cellStyle name="Percent 6 20 11" xfId="32489"/>
    <cellStyle name="Percent 6 20 12" xfId="32490"/>
    <cellStyle name="Percent 6 20 13" xfId="32491"/>
    <cellStyle name="Percent 6 20 14" xfId="32492"/>
    <cellStyle name="Percent 6 20 15" xfId="32493"/>
    <cellStyle name="Percent 6 20 16" xfId="32494"/>
    <cellStyle name="Percent 6 20 17" xfId="32495"/>
    <cellStyle name="Percent 6 20 2" xfId="32496"/>
    <cellStyle name="Percent 6 20 3" xfId="32497"/>
    <cellStyle name="Percent 6 20 4" xfId="32498"/>
    <cellStyle name="Percent 6 20 5" xfId="32499"/>
    <cellStyle name="Percent 6 20 6" xfId="32500"/>
    <cellStyle name="Percent 6 20 7" xfId="32501"/>
    <cellStyle name="Percent 6 20 8" xfId="32502"/>
    <cellStyle name="Percent 6 20 9" xfId="32503"/>
    <cellStyle name="Percent 6 21" xfId="1482"/>
    <cellStyle name="Percent 6 21 10" xfId="32504"/>
    <cellStyle name="Percent 6 21 11" xfId="32505"/>
    <cellStyle name="Percent 6 21 12" xfId="32506"/>
    <cellStyle name="Percent 6 21 13" xfId="32507"/>
    <cellStyle name="Percent 6 21 14" xfId="32508"/>
    <cellStyle name="Percent 6 21 15" xfId="32509"/>
    <cellStyle name="Percent 6 21 16" xfId="32510"/>
    <cellStyle name="Percent 6 21 17" xfId="32511"/>
    <cellStyle name="Percent 6 21 2" xfId="32512"/>
    <cellStyle name="Percent 6 21 3" xfId="32513"/>
    <cellStyle name="Percent 6 21 4" xfId="32514"/>
    <cellStyle name="Percent 6 21 5" xfId="32515"/>
    <cellStyle name="Percent 6 21 6" xfId="32516"/>
    <cellStyle name="Percent 6 21 7" xfId="32517"/>
    <cellStyle name="Percent 6 21 8" xfId="32518"/>
    <cellStyle name="Percent 6 21 9" xfId="32519"/>
    <cellStyle name="Percent 6 22" xfId="1483"/>
    <cellStyle name="Percent 6 22 10" xfId="32520"/>
    <cellStyle name="Percent 6 22 11" xfId="32521"/>
    <cellStyle name="Percent 6 22 12" xfId="32522"/>
    <cellStyle name="Percent 6 22 13" xfId="32523"/>
    <cellStyle name="Percent 6 22 14" xfId="32524"/>
    <cellStyle name="Percent 6 22 15" xfId="32525"/>
    <cellStyle name="Percent 6 22 16" xfId="32526"/>
    <cellStyle name="Percent 6 22 17" xfId="32527"/>
    <cellStyle name="Percent 6 22 2" xfId="32528"/>
    <cellStyle name="Percent 6 22 3" xfId="32529"/>
    <cellStyle name="Percent 6 22 4" xfId="32530"/>
    <cellStyle name="Percent 6 22 5" xfId="32531"/>
    <cellStyle name="Percent 6 22 6" xfId="32532"/>
    <cellStyle name="Percent 6 22 7" xfId="32533"/>
    <cellStyle name="Percent 6 22 8" xfId="32534"/>
    <cellStyle name="Percent 6 22 9" xfId="32535"/>
    <cellStyle name="Percent 6 23" xfId="1484"/>
    <cellStyle name="Percent 6 23 10" xfId="32536"/>
    <cellStyle name="Percent 6 23 11" xfId="32537"/>
    <cellStyle name="Percent 6 23 12" xfId="32538"/>
    <cellStyle name="Percent 6 23 13" xfId="32539"/>
    <cellStyle name="Percent 6 23 14" xfId="32540"/>
    <cellStyle name="Percent 6 23 15" xfId="32541"/>
    <cellStyle name="Percent 6 23 16" xfId="32542"/>
    <cellStyle name="Percent 6 23 17" xfId="32543"/>
    <cellStyle name="Percent 6 23 2" xfId="32544"/>
    <cellStyle name="Percent 6 23 3" xfId="32545"/>
    <cellStyle name="Percent 6 23 4" xfId="32546"/>
    <cellStyle name="Percent 6 23 5" xfId="32547"/>
    <cellStyle name="Percent 6 23 6" xfId="32548"/>
    <cellStyle name="Percent 6 23 7" xfId="32549"/>
    <cellStyle name="Percent 6 23 8" xfId="32550"/>
    <cellStyle name="Percent 6 23 9" xfId="32551"/>
    <cellStyle name="Percent 6 24" xfId="1485"/>
    <cellStyle name="Percent 6 24 10" xfId="32552"/>
    <cellStyle name="Percent 6 24 11" xfId="32553"/>
    <cellStyle name="Percent 6 24 12" xfId="32554"/>
    <cellStyle name="Percent 6 24 13" xfId="32555"/>
    <cellStyle name="Percent 6 24 14" xfId="32556"/>
    <cellStyle name="Percent 6 24 15" xfId="32557"/>
    <cellStyle name="Percent 6 24 16" xfId="32558"/>
    <cellStyle name="Percent 6 24 17" xfId="32559"/>
    <cellStyle name="Percent 6 24 2" xfId="32560"/>
    <cellStyle name="Percent 6 24 3" xfId="32561"/>
    <cellStyle name="Percent 6 24 4" xfId="32562"/>
    <cellStyle name="Percent 6 24 5" xfId="32563"/>
    <cellStyle name="Percent 6 24 6" xfId="32564"/>
    <cellStyle name="Percent 6 24 7" xfId="32565"/>
    <cellStyle name="Percent 6 24 8" xfId="32566"/>
    <cellStyle name="Percent 6 24 9" xfId="32567"/>
    <cellStyle name="Percent 6 25" xfId="1486"/>
    <cellStyle name="Percent 6 25 10" xfId="32568"/>
    <cellStyle name="Percent 6 25 11" xfId="32569"/>
    <cellStyle name="Percent 6 25 12" xfId="32570"/>
    <cellStyle name="Percent 6 25 13" xfId="32571"/>
    <cellStyle name="Percent 6 25 14" xfId="32572"/>
    <cellStyle name="Percent 6 25 15" xfId="32573"/>
    <cellStyle name="Percent 6 25 16" xfId="32574"/>
    <cellStyle name="Percent 6 25 17" xfId="32575"/>
    <cellStyle name="Percent 6 25 2" xfId="32576"/>
    <cellStyle name="Percent 6 25 3" xfId="32577"/>
    <cellStyle name="Percent 6 25 4" xfId="32578"/>
    <cellStyle name="Percent 6 25 5" xfId="32579"/>
    <cellStyle name="Percent 6 25 6" xfId="32580"/>
    <cellStyle name="Percent 6 25 7" xfId="32581"/>
    <cellStyle name="Percent 6 25 8" xfId="32582"/>
    <cellStyle name="Percent 6 25 9" xfId="32583"/>
    <cellStyle name="Percent 6 26" xfId="1487"/>
    <cellStyle name="Percent 6 26 10" xfId="32584"/>
    <cellStyle name="Percent 6 26 11" xfId="32585"/>
    <cellStyle name="Percent 6 26 12" xfId="32586"/>
    <cellStyle name="Percent 6 26 13" xfId="32587"/>
    <cellStyle name="Percent 6 26 14" xfId="32588"/>
    <cellStyle name="Percent 6 26 15" xfId="32589"/>
    <cellStyle name="Percent 6 26 16" xfId="32590"/>
    <cellStyle name="Percent 6 26 17" xfId="32591"/>
    <cellStyle name="Percent 6 26 2" xfId="32592"/>
    <cellStyle name="Percent 6 26 3" xfId="32593"/>
    <cellStyle name="Percent 6 26 4" xfId="32594"/>
    <cellStyle name="Percent 6 26 5" xfId="32595"/>
    <cellStyle name="Percent 6 26 6" xfId="32596"/>
    <cellStyle name="Percent 6 26 7" xfId="32597"/>
    <cellStyle name="Percent 6 26 8" xfId="32598"/>
    <cellStyle name="Percent 6 26 9" xfId="32599"/>
    <cellStyle name="Percent 6 27" xfId="1488"/>
    <cellStyle name="Percent 6 27 10" xfId="32600"/>
    <cellStyle name="Percent 6 27 11" xfId="32601"/>
    <cellStyle name="Percent 6 27 12" xfId="32602"/>
    <cellStyle name="Percent 6 27 13" xfId="32603"/>
    <cellStyle name="Percent 6 27 14" xfId="32604"/>
    <cellStyle name="Percent 6 27 15" xfId="32605"/>
    <cellStyle name="Percent 6 27 16" xfId="32606"/>
    <cellStyle name="Percent 6 27 17" xfId="32607"/>
    <cellStyle name="Percent 6 27 2" xfId="32608"/>
    <cellStyle name="Percent 6 27 3" xfId="32609"/>
    <cellStyle name="Percent 6 27 4" xfId="32610"/>
    <cellStyle name="Percent 6 27 5" xfId="32611"/>
    <cellStyle name="Percent 6 27 6" xfId="32612"/>
    <cellStyle name="Percent 6 27 7" xfId="32613"/>
    <cellStyle name="Percent 6 27 8" xfId="32614"/>
    <cellStyle name="Percent 6 27 9" xfId="32615"/>
    <cellStyle name="Percent 6 28" xfId="1489"/>
    <cellStyle name="Percent 6 28 10" xfId="32616"/>
    <cellStyle name="Percent 6 28 11" xfId="32617"/>
    <cellStyle name="Percent 6 28 12" xfId="32618"/>
    <cellStyle name="Percent 6 28 13" xfId="32619"/>
    <cellStyle name="Percent 6 28 14" xfId="32620"/>
    <cellStyle name="Percent 6 28 15" xfId="32621"/>
    <cellStyle name="Percent 6 28 16" xfId="32622"/>
    <cellStyle name="Percent 6 28 17" xfId="32623"/>
    <cellStyle name="Percent 6 28 2" xfId="32624"/>
    <cellStyle name="Percent 6 28 3" xfId="32625"/>
    <cellStyle name="Percent 6 28 4" xfId="32626"/>
    <cellStyle name="Percent 6 28 5" xfId="32627"/>
    <cellStyle name="Percent 6 28 6" xfId="32628"/>
    <cellStyle name="Percent 6 28 7" xfId="32629"/>
    <cellStyle name="Percent 6 28 8" xfId="32630"/>
    <cellStyle name="Percent 6 28 9" xfId="32631"/>
    <cellStyle name="Percent 6 29" xfId="1490"/>
    <cellStyle name="Percent 6 29 10" xfId="32632"/>
    <cellStyle name="Percent 6 29 11" xfId="32633"/>
    <cellStyle name="Percent 6 29 12" xfId="32634"/>
    <cellStyle name="Percent 6 29 13" xfId="32635"/>
    <cellStyle name="Percent 6 29 14" xfId="32636"/>
    <cellStyle name="Percent 6 29 15" xfId="32637"/>
    <cellStyle name="Percent 6 29 16" xfId="32638"/>
    <cellStyle name="Percent 6 29 17" xfId="32639"/>
    <cellStyle name="Percent 6 29 2" xfId="32640"/>
    <cellStyle name="Percent 6 29 3" xfId="32641"/>
    <cellStyle name="Percent 6 29 4" xfId="32642"/>
    <cellStyle name="Percent 6 29 5" xfId="32643"/>
    <cellStyle name="Percent 6 29 6" xfId="32644"/>
    <cellStyle name="Percent 6 29 7" xfId="32645"/>
    <cellStyle name="Percent 6 29 8" xfId="32646"/>
    <cellStyle name="Percent 6 29 9" xfId="32647"/>
    <cellStyle name="Percent 6 3" xfId="1491"/>
    <cellStyle name="Percent 6 3 10" xfId="32648"/>
    <cellStyle name="Percent 6 3 11" xfId="32649"/>
    <cellStyle name="Percent 6 3 12" xfId="32650"/>
    <cellStyle name="Percent 6 3 13" xfId="32651"/>
    <cellStyle name="Percent 6 3 14" xfId="32652"/>
    <cellStyle name="Percent 6 3 15" xfId="32653"/>
    <cellStyle name="Percent 6 3 16" xfId="32654"/>
    <cellStyle name="Percent 6 3 17" xfId="32655"/>
    <cellStyle name="Percent 6 3 2" xfId="32656"/>
    <cellStyle name="Percent 6 3 3" xfId="32657"/>
    <cellStyle name="Percent 6 3 4" xfId="32658"/>
    <cellStyle name="Percent 6 3 5" xfId="32659"/>
    <cellStyle name="Percent 6 3 6" xfId="32660"/>
    <cellStyle name="Percent 6 3 7" xfId="32661"/>
    <cellStyle name="Percent 6 3 8" xfId="32662"/>
    <cellStyle name="Percent 6 3 9" xfId="32663"/>
    <cellStyle name="Percent 6 30" xfId="1492"/>
    <cellStyle name="Percent 6 30 10" xfId="32664"/>
    <cellStyle name="Percent 6 30 11" xfId="32665"/>
    <cellStyle name="Percent 6 30 12" xfId="32666"/>
    <cellStyle name="Percent 6 30 13" xfId="32667"/>
    <cellStyle name="Percent 6 30 14" xfId="32668"/>
    <cellStyle name="Percent 6 30 15" xfId="32669"/>
    <cellStyle name="Percent 6 30 16" xfId="32670"/>
    <cellStyle name="Percent 6 30 17" xfId="32671"/>
    <cellStyle name="Percent 6 30 2" xfId="32672"/>
    <cellStyle name="Percent 6 30 3" xfId="32673"/>
    <cellStyle name="Percent 6 30 4" xfId="32674"/>
    <cellStyle name="Percent 6 30 5" xfId="32675"/>
    <cellStyle name="Percent 6 30 6" xfId="32676"/>
    <cellStyle name="Percent 6 30 7" xfId="32677"/>
    <cellStyle name="Percent 6 30 8" xfId="32678"/>
    <cellStyle name="Percent 6 30 9" xfId="32679"/>
    <cellStyle name="Percent 6 31" xfId="1493"/>
    <cellStyle name="Percent 6 31 10" xfId="32680"/>
    <cellStyle name="Percent 6 31 11" xfId="32681"/>
    <cellStyle name="Percent 6 31 12" xfId="32682"/>
    <cellStyle name="Percent 6 31 13" xfId="32683"/>
    <cellStyle name="Percent 6 31 14" xfId="32684"/>
    <cellStyle name="Percent 6 31 15" xfId="32685"/>
    <cellStyle name="Percent 6 31 16" xfId="32686"/>
    <cellStyle name="Percent 6 31 17" xfId="32687"/>
    <cellStyle name="Percent 6 31 2" xfId="32688"/>
    <cellStyle name="Percent 6 31 3" xfId="32689"/>
    <cellStyle name="Percent 6 31 4" xfId="32690"/>
    <cellStyle name="Percent 6 31 5" xfId="32691"/>
    <cellStyle name="Percent 6 31 6" xfId="32692"/>
    <cellStyle name="Percent 6 31 7" xfId="32693"/>
    <cellStyle name="Percent 6 31 8" xfId="32694"/>
    <cellStyle name="Percent 6 31 9" xfId="32695"/>
    <cellStyle name="Percent 6 32" xfId="1494"/>
    <cellStyle name="Percent 6 32 10" xfId="32696"/>
    <cellStyle name="Percent 6 32 11" xfId="32697"/>
    <cellStyle name="Percent 6 32 12" xfId="32698"/>
    <cellStyle name="Percent 6 32 13" xfId="32699"/>
    <cellStyle name="Percent 6 32 14" xfId="32700"/>
    <cellStyle name="Percent 6 32 15" xfId="32701"/>
    <cellStyle name="Percent 6 32 16" xfId="32702"/>
    <cellStyle name="Percent 6 32 17" xfId="32703"/>
    <cellStyle name="Percent 6 32 2" xfId="32704"/>
    <cellStyle name="Percent 6 32 3" xfId="32705"/>
    <cellStyle name="Percent 6 32 4" xfId="32706"/>
    <cellStyle name="Percent 6 32 5" xfId="32707"/>
    <cellStyle name="Percent 6 32 6" xfId="32708"/>
    <cellStyle name="Percent 6 32 7" xfId="32709"/>
    <cellStyle name="Percent 6 32 8" xfId="32710"/>
    <cellStyle name="Percent 6 32 9" xfId="32711"/>
    <cellStyle name="Percent 6 33" xfId="1495"/>
    <cellStyle name="Percent 6 33 10" xfId="32712"/>
    <cellStyle name="Percent 6 33 11" xfId="32713"/>
    <cellStyle name="Percent 6 33 12" xfId="32714"/>
    <cellStyle name="Percent 6 33 13" xfId="32715"/>
    <cellStyle name="Percent 6 33 14" xfId="32716"/>
    <cellStyle name="Percent 6 33 15" xfId="32717"/>
    <cellStyle name="Percent 6 33 16" xfId="32718"/>
    <cellStyle name="Percent 6 33 17" xfId="32719"/>
    <cellStyle name="Percent 6 33 2" xfId="32720"/>
    <cellStyle name="Percent 6 33 3" xfId="32721"/>
    <cellStyle name="Percent 6 33 4" xfId="32722"/>
    <cellStyle name="Percent 6 33 5" xfId="32723"/>
    <cellStyle name="Percent 6 33 6" xfId="32724"/>
    <cellStyle name="Percent 6 33 7" xfId="32725"/>
    <cellStyle name="Percent 6 33 8" xfId="32726"/>
    <cellStyle name="Percent 6 33 9" xfId="32727"/>
    <cellStyle name="Percent 6 34" xfId="1496"/>
    <cellStyle name="Percent 6 34 10" xfId="32728"/>
    <cellStyle name="Percent 6 34 11" xfId="32729"/>
    <cellStyle name="Percent 6 34 12" xfId="32730"/>
    <cellStyle name="Percent 6 34 13" xfId="32731"/>
    <cellStyle name="Percent 6 34 14" xfId="32732"/>
    <cellStyle name="Percent 6 34 15" xfId="32733"/>
    <cellStyle name="Percent 6 34 16" xfId="32734"/>
    <cellStyle name="Percent 6 34 17" xfId="32735"/>
    <cellStyle name="Percent 6 34 2" xfId="32736"/>
    <cellStyle name="Percent 6 34 3" xfId="32737"/>
    <cellStyle name="Percent 6 34 4" xfId="32738"/>
    <cellStyle name="Percent 6 34 5" xfId="32739"/>
    <cellStyle name="Percent 6 34 6" xfId="32740"/>
    <cellStyle name="Percent 6 34 7" xfId="32741"/>
    <cellStyle name="Percent 6 34 8" xfId="32742"/>
    <cellStyle name="Percent 6 34 9" xfId="32743"/>
    <cellStyle name="Percent 6 35" xfId="1497"/>
    <cellStyle name="Percent 6 35 10" xfId="32744"/>
    <cellStyle name="Percent 6 35 11" xfId="32745"/>
    <cellStyle name="Percent 6 35 12" xfId="32746"/>
    <cellStyle name="Percent 6 35 13" xfId="32747"/>
    <cellStyle name="Percent 6 35 14" xfId="32748"/>
    <cellStyle name="Percent 6 35 15" xfId="32749"/>
    <cellStyle name="Percent 6 35 16" xfId="32750"/>
    <cellStyle name="Percent 6 35 17" xfId="32751"/>
    <cellStyle name="Percent 6 35 2" xfId="32752"/>
    <cellStyle name="Percent 6 35 3" xfId="32753"/>
    <cellStyle name="Percent 6 35 4" xfId="32754"/>
    <cellStyle name="Percent 6 35 5" xfId="32755"/>
    <cellStyle name="Percent 6 35 6" xfId="32756"/>
    <cellStyle name="Percent 6 35 7" xfId="32757"/>
    <cellStyle name="Percent 6 35 8" xfId="32758"/>
    <cellStyle name="Percent 6 35 9" xfId="32759"/>
    <cellStyle name="Percent 6 36" xfId="1498"/>
    <cellStyle name="Percent 6 36 10" xfId="32760"/>
    <cellStyle name="Percent 6 36 11" xfId="32761"/>
    <cellStyle name="Percent 6 36 12" xfId="32762"/>
    <cellStyle name="Percent 6 36 13" xfId="32763"/>
    <cellStyle name="Percent 6 36 14" xfId="32764"/>
    <cellStyle name="Percent 6 36 15" xfId="32765"/>
    <cellStyle name="Percent 6 36 16" xfId="32766"/>
    <cellStyle name="Percent 6 36 17" xfId="32767"/>
    <cellStyle name="Percent 6 36 2" xfId="32768"/>
    <cellStyle name="Percent 6 36 3" xfId="32769"/>
    <cellStyle name="Percent 6 36 4" xfId="32770"/>
    <cellStyle name="Percent 6 36 5" xfId="32771"/>
    <cellStyle name="Percent 6 36 6" xfId="32772"/>
    <cellStyle name="Percent 6 36 7" xfId="32773"/>
    <cellStyle name="Percent 6 36 8" xfId="32774"/>
    <cellStyle name="Percent 6 36 9" xfId="32775"/>
    <cellStyle name="Percent 6 37" xfId="1499"/>
    <cellStyle name="Percent 6 37 10" xfId="32776"/>
    <cellStyle name="Percent 6 37 11" xfId="32777"/>
    <cellStyle name="Percent 6 37 12" xfId="32778"/>
    <cellStyle name="Percent 6 37 13" xfId="32779"/>
    <cellStyle name="Percent 6 37 14" xfId="32780"/>
    <cellStyle name="Percent 6 37 15" xfId="32781"/>
    <cellStyle name="Percent 6 37 16" xfId="32782"/>
    <cellStyle name="Percent 6 37 17" xfId="32783"/>
    <cellStyle name="Percent 6 37 2" xfId="32784"/>
    <cellStyle name="Percent 6 37 3" xfId="32785"/>
    <cellStyle name="Percent 6 37 4" xfId="32786"/>
    <cellStyle name="Percent 6 37 5" xfId="32787"/>
    <cellStyle name="Percent 6 37 6" xfId="32788"/>
    <cellStyle name="Percent 6 37 7" xfId="32789"/>
    <cellStyle name="Percent 6 37 8" xfId="32790"/>
    <cellStyle name="Percent 6 37 9" xfId="32791"/>
    <cellStyle name="Percent 6 38" xfId="1500"/>
    <cellStyle name="Percent 6 38 10" xfId="32792"/>
    <cellStyle name="Percent 6 38 11" xfId="32793"/>
    <cellStyle name="Percent 6 38 12" xfId="32794"/>
    <cellStyle name="Percent 6 38 13" xfId="32795"/>
    <cellStyle name="Percent 6 38 14" xfId="32796"/>
    <cellStyle name="Percent 6 38 15" xfId="32797"/>
    <cellStyle name="Percent 6 38 16" xfId="32798"/>
    <cellStyle name="Percent 6 38 17" xfId="32799"/>
    <cellStyle name="Percent 6 38 2" xfId="32800"/>
    <cellStyle name="Percent 6 38 3" xfId="32801"/>
    <cellStyle name="Percent 6 38 4" xfId="32802"/>
    <cellStyle name="Percent 6 38 5" xfId="32803"/>
    <cellStyle name="Percent 6 38 6" xfId="32804"/>
    <cellStyle name="Percent 6 38 7" xfId="32805"/>
    <cellStyle name="Percent 6 38 8" xfId="32806"/>
    <cellStyle name="Percent 6 38 9" xfId="32807"/>
    <cellStyle name="Percent 6 39" xfId="1501"/>
    <cellStyle name="Percent 6 39 10" xfId="32808"/>
    <cellStyle name="Percent 6 39 11" xfId="32809"/>
    <cellStyle name="Percent 6 39 12" xfId="32810"/>
    <cellStyle name="Percent 6 39 13" xfId="32811"/>
    <cellStyle name="Percent 6 39 14" xfId="32812"/>
    <cellStyle name="Percent 6 39 15" xfId="32813"/>
    <cellStyle name="Percent 6 39 16" xfId="32814"/>
    <cellStyle name="Percent 6 39 17" xfId="32815"/>
    <cellStyle name="Percent 6 39 2" xfId="32816"/>
    <cellStyle name="Percent 6 39 3" xfId="32817"/>
    <cellStyle name="Percent 6 39 4" xfId="32818"/>
    <cellStyle name="Percent 6 39 5" xfId="32819"/>
    <cellStyle name="Percent 6 39 6" xfId="32820"/>
    <cellStyle name="Percent 6 39 7" xfId="32821"/>
    <cellStyle name="Percent 6 39 8" xfId="32822"/>
    <cellStyle name="Percent 6 39 9" xfId="32823"/>
    <cellStyle name="Percent 6 4" xfId="1502"/>
    <cellStyle name="Percent 6 4 10" xfId="32824"/>
    <cellStyle name="Percent 6 4 11" xfId="32825"/>
    <cellStyle name="Percent 6 4 12" xfId="32826"/>
    <cellStyle name="Percent 6 4 13" xfId="32827"/>
    <cellStyle name="Percent 6 4 14" xfId="32828"/>
    <cellStyle name="Percent 6 4 15" xfId="32829"/>
    <cellStyle name="Percent 6 4 16" xfId="32830"/>
    <cellStyle name="Percent 6 4 17" xfId="32831"/>
    <cellStyle name="Percent 6 4 2" xfId="32832"/>
    <cellStyle name="Percent 6 4 3" xfId="32833"/>
    <cellStyle name="Percent 6 4 4" xfId="32834"/>
    <cellStyle name="Percent 6 4 5" xfId="32835"/>
    <cellStyle name="Percent 6 4 6" xfId="32836"/>
    <cellStyle name="Percent 6 4 7" xfId="32837"/>
    <cellStyle name="Percent 6 4 8" xfId="32838"/>
    <cellStyle name="Percent 6 4 9" xfId="32839"/>
    <cellStyle name="Percent 6 40" xfId="1503"/>
    <cellStyle name="Percent 6 40 10" xfId="32840"/>
    <cellStyle name="Percent 6 40 11" xfId="32841"/>
    <cellStyle name="Percent 6 40 12" xfId="32842"/>
    <cellStyle name="Percent 6 40 13" xfId="32843"/>
    <cellStyle name="Percent 6 40 14" xfId="32844"/>
    <cellStyle name="Percent 6 40 15" xfId="32845"/>
    <cellStyle name="Percent 6 40 16" xfId="32846"/>
    <cellStyle name="Percent 6 40 17" xfId="32847"/>
    <cellStyle name="Percent 6 40 2" xfId="32848"/>
    <cellStyle name="Percent 6 40 3" xfId="32849"/>
    <cellStyle name="Percent 6 40 4" xfId="32850"/>
    <cellStyle name="Percent 6 40 5" xfId="32851"/>
    <cellStyle name="Percent 6 40 6" xfId="32852"/>
    <cellStyle name="Percent 6 40 7" xfId="32853"/>
    <cellStyle name="Percent 6 40 8" xfId="32854"/>
    <cellStyle name="Percent 6 40 9" xfId="32855"/>
    <cellStyle name="Percent 6 41" xfId="1504"/>
    <cellStyle name="Percent 6 41 10" xfId="32856"/>
    <cellStyle name="Percent 6 41 11" xfId="32857"/>
    <cellStyle name="Percent 6 41 12" xfId="32858"/>
    <cellStyle name="Percent 6 41 13" xfId="32859"/>
    <cellStyle name="Percent 6 41 14" xfId="32860"/>
    <cellStyle name="Percent 6 41 15" xfId="32861"/>
    <cellStyle name="Percent 6 41 16" xfId="32862"/>
    <cellStyle name="Percent 6 41 17" xfId="32863"/>
    <cellStyle name="Percent 6 41 2" xfId="32864"/>
    <cellStyle name="Percent 6 41 3" xfId="32865"/>
    <cellStyle name="Percent 6 41 4" xfId="32866"/>
    <cellStyle name="Percent 6 41 5" xfId="32867"/>
    <cellStyle name="Percent 6 41 6" xfId="32868"/>
    <cellStyle name="Percent 6 41 7" xfId="32869"/>
    <cellStyle name="Percent 6 41 8" xfId="32870"/>
    <cellStyle name="Percent 6 41 9" xfId="32871"/>
    <cellStyle name="Percent 6 42" xfId="1505"/>
    <cellStyle name="Percent 6 42 10" xfId="32872"/>
    <cellStyle name="Percent 6 42 11" xfId="32873"/>
    <cellStyle name="Percent 6 42 12" xfId="32874"/>
    <cellStyle name="Percent 6 42 13" xfId="32875"/>
    <cellStyle name="Percent 6 42 14" xfId="32876"/>
    <cellStyle name="Percent 6 42 15" xfId="32877"/>
    <cellStyle name="Percent 6 42 16" xfId="32878"/>
    <cellStyle name="Percent 6 42 17" xfId="32879"/>
    <cellStyle name="Percent 6 42 2" xfId="32880"/>
    <cellStyle name="Percent 6 42 3" xfId="32881"/>
    <cellStyle name="Percent 6 42 4" xfId="32882"/>
    <cellStyle name="Percent 6 42 5" xfId="32883"/>
    <cellStyle name="Percent 6 42 6" xfId="32884"/>
    <cellStyle name="Percent 6 42 7" xfId="32885"/>
    <cellStyle name="Percent 6 42 8" xfId="32886"/>
    <cellStyle name="Percent 6 42 9" xfId="32887"/>
    <cellStyle name="Percent 6 43" xfId="1506"/>
    <cellStyle name="Percent 6 43 10" xfId="32888"/>
    <cellStyle name="Percent 6 43 11" xfId="32889"/>
    <cellStyle name="Percent 6 43 12" xfId="32890"/>
    <cellStyle name="Percent 6 43 13" xfId="32891"/>
    <cellStyle name="Percent 6 43 14" xfId="32892"/>
    <cellStyle name="Percent 6 43 15" xfId="32893"/>
    <cellStyle name="Percent 6 43 16" xfId="32894"/>
    <cellStyle name="Percent 6 43 17" xfId="32895"/>
    <cellStyle name="Percent 6 43 2" xfId="32896"/>
    <cellStyle name="Percent 6 43 3" xfId="32897"/>
    <cellStyle name="Percent 6 43 4" xfId="32898"/>
    <cellStyle name="Percent 6 43 5" xfId="32899"/>
    <cellStyle name="Percent 6 43 6" xfId="32900"/>
    <cellStyle name="Percent 6 43 7" xfId="32901"/>
    <cellStyle name="Percent 6 43 8" xfId="32902"/>
    <cellStyle name="Percent 6 43 9" xfId="32903"/>
    <cellStyle name="Percent 6 44" xfId="1507"/>
    <cellStyle name="Percent 6 44 10" xfId="32904"/>
    <cellStyle name="Percent 6 44 11" xfId="32905"/>
    <cellStyle name="Percent 6 44 12" xfId="32906"/>
    <cellStyle name="Percent 6 44 13" xfId="32907"/>
    <cellStyle name="Percent 6 44 14" xfId="32908"/>
    <cellStyle name="Percent 6 44 15" xfId="32909"/>
    <cellStyle name="Percent 6 44 16" xfId="32910"/>
    <cellStyle name="Percent 6 44 17" xfId="32911"/>
    <cellStyle name="Percent 6 44 2" xfId="32912"/>
    <cellStyle name="Percent 6 44 3" xfId="32913"/>
    <cellStyle name="Percent 6 44 4" xfId="32914"/>
    <cellStyle name="Percent 6 44 5" xfId="32915"/>
    <cellStyle name="Percent 6 44 6" xfId="32916"/>
    <cellStyle name="Percent 6 44 7" xfId="32917"/>
    <cellStyle name="Percent 6 44 8" xfId="32918"/>
    <cellStyle name="Percent 6 44 9" xfId="32919"/>
    <cellStyle name="Percent 6 45" xfId="1508"/>
    <cellStyle name="Percent 6 45 10" xfId="32920"/>
    <cellStyle name="Percent 6 45 11" xfId="32921"/>
    <cellStyle name="Percent 6 45 12" xfId="32922"/>
    <cellStyle name="Percent 6 45 13" xfId="32923"/>
    <cellStyle name="Percent 6 45 14" xfId="32924"/>
    <cellStyle name="Percent 6 45 15" xfId="32925"/>
    <cellStyle name="Percent 6 45 16" xfId="32926"/>
    <cellStyle name="Percent 6 45 17" xfId="32927"/>
    <cellStyle name="Percent 6 45 2" xfId="32928"/>
    <cellStyle name="Percent 6 45 3" xfId="32929"/>
    <cellStyle name="Percent 6 45 4" xfId="32930"/>
    <cellStyle name="Percent 6 45 5" xfId="32931"/>
    <cellStyle name="Percent 6 45 6" xfId="32932"/>
    <cellStyle name="Percent 6 45 7" xfId="32933"/>
    <cellStyle name="Percent 6 45 8" xfId="32934"/>
    <cellStyle name="Percent 6 45 9" xfId="32935"/>
    <cellStyle name="Percent 6 46" xfId="1509"/>
    <cellStyle name="Percent 6 46 10" xfId="32936"/>
    <cellStyle name="Percent 6 46 11" xfId="32937"/>
    <cellStyle name="Percent 6 46 12" xfId="32938"/>
    <cellStyle name="Percent 6 46 13" xfId="32939"/>
    <cellStyle name="Percent 6 46 14" xfId="32940"/>
    <cellStyle name="Percent 6 46 15" xfId="32941"/>
    <cellStyle name="Percent 6 46 16" xfId="32942"/>
    <cellStyle name="Percent 6 46 17" xfId="32943"/>
    <cellStyle name="Percent 6 46 2" xfId="32944"/>
    <cellStyle name="Percent 6 46 3" xfId="32945"/>
    <cellStyle name="Percent 6 46 4" xfId="32946"/>
    <cellStyle name="Percent 6 46 5" xfId="32947"/>
    <cellStyle name="Percent 6 46 6" xfId="32948"/>
    <cellStyle name="Percent 6 46 7" xfId="32949"/>
    <cellStyle name="Percent 6 46 8" xfId="32950"/>
    <cellStyle name="Percent 6 46 9" xfId="32951"/>
    <cellStyle name="Percent 6 47" xfId="1510"/>
    <cellStyle name="Percent 6 47 10" xfId="32952"/>
    <cellStyle name="Percent 6 47 11" xfId="32953"/>
    <cellStyle name="Percent 6 47 12" xfId="32954"/>
    <cellStyle name="Percent 6 47 13" xfId="32955"/>
    <cellStyle name="Percent 6 47 14" xfId="32956"/>
    <cellStyle name="Percent 6 47 15" xfId="32957"/>
    <cellStyle name="Percent 6 47 16" xfId="32958"/>
    <cellStyle name="Percent 6 47 17" xfId="32959"/>
    <cellStyle name="Percent 6 47 2" xfId="32960"/>
    <cellStyle name="Percent 6 47 3" xfId="32961"/>
    <cellStyle name="Percent 6 47 4" xfId="32962"/>
    <cellStyle name="Percent 6 47 5" xfId="32963"/>
    <cellStyle name="Percent 6 47 6" xfId="32964"/>
    <cellStyle name="Percent 6 47 7" xfId="32965"/>
    <cellStyle name="Percent 6 47 8" xfId="32966"/>
    <cellStyle name="Percent 6 47 9" xfId="32967"/>
    <cellStyle name="Percent 6 48" xfId="5480"/>
    <cellStyle name="Percent 6 49" xfId="5481"/>
    <cellStyle name="Percent 6 5" xfId="1511"/>
    <cellStyle name="Percent 6 5 10" xfId="32968"/>
    <cellStyle name="Percent 6 5 11" xfId="32969"/>
    <cellStyle name="Percent 6 5 12" xfId="32970"/>
    <cellStyle name="Percent 6 5 13" xfId="32971"/>
    <cellStyle name="Percent 6 5 14" xfId="32972"/>
    <cellStyle name="Percent 6 5 15" xfId="32973"/>
    <cellStyle name="Percent 6 5 16" xfId="32974"/>
    <cellStyle name="Percent 6 5 17" xfId="32975"/>
    <cellStyle name="Percent 6 5 2" xfId="32976"/>
    <cellStyle name="Percent 6 5 3" xfId="32977"/>
    <cellStyle name="Percent 6 5 4" xfId="32978"/>
    <cellStyle name="Percent 6 5 5" xfId="32979"/>
    <cellStyle name="Percent 6 5 6" xfId="32980"/>
    <cellStyle name="Percent 6 5 7" xfId="32981"/>
    <cellStyle name="Percent 6 5 8" xfId="32982"/>
    <cellStyle name="Percent 6 5 9" xfId="32983"/>
    <cellStyle name="Percent 6 50" xfId="5482"/>
    <cellStyle name="Percent 6 51" xfId="5483"/>
    <cellStyle name="Percent 6 52" xfId="5484"/>
    <cellStyle name="Percent 6 53" xfId="5485"/>
    <cellStyle name="Percent 6 54" xfId="5486"/>
    <cellStyle name="Percent 6 55" xfId="5487"/>
    <cellStyle name="Percent 6 56" xfId="5488"/>
    <cellStyle name="Percent 6 57" xfId="5489"/>
    <cellStyle name="Percent 6 58" xfId="5490"/>
    <cellStyle name="Percent 6 59" xfId="5491"/>
    <cellStyle name="Percent 6 6" xfId="1512"/>
    <cellStyle name="Percent 6 6 10" xfId="32984"/>
    <cellStyle name="Percent 6 6 11" xfId="32985"/>
    <cellStyle name="Percent 6 6 12" xfId="32986"/>
    <cellStyle name="Percent 6 6 13" xfId="32987"/>
    <cellStyle name="Percent 6 6 14" xfId="32988"/>
    <cellStyle name="Percent 6 6 15" xfId="32989"/>
    <cellStyle name="Percent 6 6 16" xfId="32990"/>
    <cellStyle name="Percent 6 6 17" xfId="32991"/>
    <cellStyle name="Percent 6 6 2" xfId="32992"/>
    <cellStyle name="Percent 6 6 3" xfId="32993"/>
    <cellStyle name="Percent 6 6 4" xfId="32994"/>
    <cellStyle name="Percent 6 6 5" xfId="32995"/>
    <cellStyle name="Percent 6 6 6" xfId="32996"/>
    <cellStyle name="Percent 6 6 7" xfId="32997"/>
    <cellStyle name="Percent 6 6 8" xfId="32998"/>
    <cellStyle name="Percent 6 6 9" xfId="32999"/>
    <cellStyle name="Percent 6 60" xfId="5492"/>
    <cellStyle name="Percent 6 7" xfId="1513"/>
    <cellStyle name="Percent 6 7 10" xfId="33000"/>
    <cellStyle name="Percent 6 7 11" xfId="33001"/>
    <cellStyle name="Percent 6 7 12" xfId="33002"/>
    <cellStyle name="Percent 6 7 13" xfId="33003"/>
    <cellStyle name="Percent 6 7 14" xfId="33004"/>
    <cellStyle name="Percent 6 7 15" xfId="33005"/>
    <cellStyle name="Percent 6 7 16" xfId="33006"/>
    <cellStyle name="Percent 6 7 17" xfId="33007"/>
    <cellStyle name="Percent 6 7 2" xfId="33008"/>
    <cellStyle name="Percent 6 7 3" xfId="33009"/>
    <cellStyle name="Percent 6 7 4" xfId="33010"/>
    <cellStyle name="Percent 6 7 5" xfId="33011"/>
    <cellStyle name="Percent 6 7 6" xfId="33012"/>
    <cellStyle name="Percent 6 7 7" xfId="33013"/>
    <cellStyle name="Percent 6 7 8" xfId="33014"/>
    <cellStyle name="Percent 6 7 9" xfId="33015"/>
    <cellStyle name="Percent 6 8" xfId="1514"/>
    <cellStyle name="Percent 6 8 10" xfId="33016"/>
    <cellStyle name="Percent 6 8 11" xfId="33017"/>
    <cellStyle name="Percent 6 8 12" xfId="33018"/>
    <cellStyle name="Percent 6 8 13" xfId="33019"/>
    <cellStyle name="Percent 6 8 14" xfId="33020"/>
    <cellStyle name="Percent 6 8 15" xfId="33021"/>
    <cellStyle name="Percent 6 8 16" xfId="33022"/>
    <cellStyle name="Percent 6 8 17" xfId="33023"/>
    <cellStyle name="Percent 6 8 2" xfId="33024"/>
    <cellStyle name="Percent 6 8 3" xfId="33025"/>
    <cellStyle name="Percent 6 8 4" xfId="33026"/>
    <cellStyle name="Percent 6 8 5" xfId="33027"/>
    <cellStyle name="Percent 6 8 6" xfId="33028"/>
    <cellStyle name="Percent 6 8 7" xfId="33029"/>
    <cellStyle name="Percent 6 8 8" xfId="33030"/>
    <cellStyle name="Percent 6 8 9" xfId="33031"/>
    <cellStyle name="Percent 6 9" xfId="1515"/>
    <cellStyle name="Percent 6 9 10" xfId="33032"/>
    <cellStyle name="Percent 6 9 11" xfId="33033"/>
    <cellStyle name="Percent 6 9 12" xfId="33034"/>
    <cellStyle name="Percent 6 9 13" xfId="33035"/>
    <cellStyle name="Percent 6 9 14" xfId="33036"/>
    <cellStyle name="Percent 6 9 15" xfId="33037"/>
    <cellStyle name="Percent 6 9 16" xfId="33038"/>
    <cellStyle name="Percent 6 9 17" xfId="33039"/>
    <cellStyle name="Percent 6 9 2" xfId="33040"/>
    <cellStyle name="Percent 6 9 3" xfId="33041"/>
    <cellStyle name="Percent 6 9 4" xfId="33042"/>
    <cellStyle name="Percent 6 9 5" xfId="33043"/>
    <cellStyle name="Percent 6 9 6" xfId="33044"/>
    <cellStyle name="Percent 6 9 7" xfId="33045"/>
    <cellStyle name="Percent 6 9 8" xfId="33046"/>
    <cellStyle name="Percent 6 9 9" xfId="33047"/>
    <cellStyle name="Percent 7" xfId="252"/>
    <cellStyle name="Percent 7 2" xfId="1516"/>
    <cellStyle name="Percent 7 2 10" xfId="33048"/>
    <cellStyle name="Percent 7 2 11" xfId="33049"/>
    <cellStyle name="Percent 7 2 12" xfId="33050"/>
    <cellStyle name="Percent 7 2 13" xfId="33051"/>
    <cellStyle name="Percent 7 2 14" xfId="33052"/>
    <cellStyle name="Percent 7 2 15" xfId="33053"/>
    <cellStyle name="Percent 7 2 16" xfId="33054"/>
    <cellStyle name="Percent 7 2 17" xfId="33055"/>
    <cellStyle name="Percent 7 2 2" xfId="33056"/>
    <cellStyle name="Percent 7 2 3" xfId="33057"/>
    <cellStyle name="Percent 7 2 4" xfId="33058"/>
    <cellStyle name="Percent 7 2 5" xfId="33059"/>
    <cellStyle name="Percent 7 2 6" xfId="33060"/>
    <cellStyle name="Percent 7 2 7" xfId="33061"/>
    <cellStyle name="Percent 7 2 8" xfId="33062"/>
    <cellStyle name="Percent 7 2 9" xfId="33063"/>
    <cellStyle name="Percent 8" xfId="253"/>
    <cellStyle name="Percent 8 10" xfId="325"/>
    <cellStyle name="Percent 8 10 10" xfId="33064"/>
    <cellStyle name="Percent 8 10 11" xfId="33065"/>
    <cellStyle name="Percent 8 10 12" xfId="33066"/>
    <cellStyle name="Percent 8 10 13" xfId="33067"/>
    <cellStyle name="Percent 8 10 14" xfId="33068"/>
    <cellStyle name="Percent 8 10 15" xfId="33069"/>
    <cellStyle name="Percent 8 10 16" xfId="33070"/>
    <cellStyle name="Percent 8 10 17" xfId="33071"/>
    <cellStyle name="Percent 8 10 2" xfId="33072"/>
    <cellStyle name="Percent 8 10 3" xfId="33073"/>
    <cellStyle name="Percent 8 10 4" xfId="33074"/>
    <cellStyle name="Percent 8 10 5" xfId="33075"/>
    <cellStyle name="Percent 8 10 6" xfId="33076"/>
    <cellStyle name="Percent 8 10 7" xfId="33077"/>
    <cellStyle name="Percent 8 10 8" xfId="33078"/>
    <cellStyle name="Percent 8 10 9" xfId="33079"/>
    <cellStyle name="Percent 8 11" xfId="1517"/>
    <cellStyle name="Percent 8 11 10" xfId="33080"/>
    <cellStyle name="Percent 8 11 11" xfId="33081"/>
    <cellStyle name="Percent 8 11 12" xfId="33082"/>
    <cellStyle name="Percent 8 11 13" xfId="33083"/>
    <cellStyle name="Percent 8 11 14" xfId="33084"/>
    <cellStyle name="Percent 8 11 15" xfId="33085"/>
    <cellStyle name="Percent 8 11 16" xfId="33086"/>
    <cellStyle name="Percent 8 11 17" xfId="33087"/>
    <cellStyle name="Percent 8 11 2" xfId="33088"/>
    <cellStyle name="Percent 8 11 3" xfId="33089"/>
    <cellStyle name="Percent 8 11 4" xfId="33090"/>
    <cellStyle name="Percent 8 11 5" xfId="33091"/>
    <cellStyle name="Percent 8 11 6" xfId="33092"/>
    <cellStyle name="Percent 8 11 7" xfId="33093"/>
    <cellStyle name="Percent 8 11 8" xfId="33094"/>
    <cellStyle name="Percent 8 11 9" xfId="33095"/>
    <cellStyle name="Percent 8 12" xfId="1518"/>
    <cellStyle name="Percent 8 12 10" xfId="33096"/>
    <cellStyle name="Percent 8 12 11" xfId="33097"/>
    <cellStyle name="Percent 8 12 12" xfId="33098"/>
    <cellStyle name="Percent 8 12 13" xfId="33099"/>
    <cellStyle name="Percent 8 12 14" xfId="33100"/>
    <cellStyle name="Percent 8 12 15" xfId="33101"/>
    <cellStyle name="Percent 8 12 16" xfId="33102"/>
    <cellStyle name="Percent 8 12 17" xfId="33103"/>
    <cellStyle name="Percent 8 12 2" xfId="33104"/>
    <cellStyle name="Percent 8 12 3" xfId="33105"/>
    <cellStyle name="Percent 8 12 4" xfId="33106"/>
    <cellStyle name="Percent 8 12 5" xfId="33107"/>
    <cellStyle name="Percent 8 12 6" xfId="33108"/>
    <cellStyle name="Percent 8 12 7" xfId="33109"/>
    <cellStyle name="Percent 8 12 8" xfId="33110"/>
    <cellStyle name="Percent 8 12 9" xfId="33111"/>
    <cellStyle name="Percent 8 13" xfId="1519"/>
    <cellStyle name="Percent 8 13 10" xfId="33112"/>
    <cellStyle name="Percent 8 13 11" xfId="33113"/>
    <cellStyle name="Percent 8 13 12" xfId="33114"/>
    <cellStyle name="Percent 8 13 13" xfId="33115"/>
    <cellStyle name="Percent 8 13 14" xfId="33116"/>
    <cellStyle name="Percent 8 13 15" xfId="33117"/>
    <cellStyle name="Percent 8 13 16" xfId="33118"/>
    <cellStyle name="Percent 8 13 17" xfId="33119"/>
    <cellStyle name="Percent 8 13 2" xfId="33120"/>
    <cellStyle name="Percent 8 13 3" xfId="33121"/>
    <cellStyle name="Percent 8 13 4" xfId="33122"/>
    <cellStyle name="Percent 8 13 5" xfId="33123"/>
    <cellStyle name="Percent 8 13 6" xfId="33124"/>
    <cellStyle name="Percent 8 13 7" xfId="33125"/>
    <cellStyle name="Percent 8 13 8" xfId="33126"/>
    <cellStyle name="Percent 8 13 9" xfId="33127"/>
    <cellStyle name="Percent 8 14" xfId="1520"/>
    <cellStyle name="Percent 8 14 10" xfId="33128"/>
    <cellStyle name="Percent 8 14 11" xfId="33129"/>
    <cellStyle name="Percent 8 14 12" xfId="33130"/>
    <cellStyle name="Percent 8 14 13" xfId="33131"/>
    <cellStyle name="Percent 8 14 14" xfId="33132"/>
    <cellStyle name="Percent 8 14 15" xfId="33133"/>
    <cellStyle name="Percent 8 14 16" xfId="33134"/>
    <cellStyle name="Percent 8 14 17" xfId="33135"/>
    <cellStyle name="Percent 8 14 2" xfId="33136"/>
    <cellStyle name="Percent 8 14 3" xfId="33137"/>
    <cellStyle name="Percent 8 14 4" xfId="33138"/>
    <cellStyle name="Percent 8 14 5" xfId="33139"/>
    <cellStyle name="Percent 8 14 6" xfId="33140"/>
    <cellStyle name="Percent 8 14 7" xfId="33141"/>
    <cellStyle name="Percent 8 14 8" xfId="33142"/>
    <cellStyle name="Percent 8 14 9" xfId="33143"/>
    <cellStyle name="Percent 8 15" xfId="1521"/>
    <cellStyle name="Percent 8 15 10" xfId="33144"/>
    <cellStyle name="Percent 8 15 11" xfId="33145"/>
    <cellStyle name="Percent 8 15 12" xfId="33146"/>
    <cellStyle name="Percent 8 15 13" xfId="33147"/>
    <cellStyle name="Percent 8 15 14" xfId="33148"/>
    <cellStyle name="Percent 8 15 15" xfId="33149"/>
    <cellStyle name="Percent 8 15 16" xfId="33150"/>
    <cellStyle name="Percent 8 15 17" xfId="33151"/>
    <cellStyle name="Percent 8 15 2" xfId="33152"/>
    <cellStyle name="Percent 8 15 3" xfId="33153"/>
    <cellStyle name="Percent 8 15 4" xfId="33154"/>
    <cellStyle name="Percent 8 15 5" xfId="33155"/>
    <cellStyle name="Percent 8 15 6" xfId="33156"/>
    <cellStyle name="Percent 8 15 7" xfId="33157"/>
    <cellStyle name="Percent 8 15 8" xfId="33158"/>
    <cellStyle name="Percent 8 15 9" xfId="33159"/>
    <cellStyle name="Percent 8 16" xfId="1522"/>
    <cellStyle name="Percent 8 16 10" xfId="33160"/>
    <cellStyle name="Percent 8 16 11" xfId="33161"/>
    <cellStyle name="Percent 8 16 12" xfId="33162"/>
    <cellStyle name="Percent 8 16 13" xfId="33163"/>
    <cellStyle name="Percent 8 16 14" xfId="33164"/>
    <cellStyle name="Percent 8 16 15" xfId="33165"/>
    <cellStyle name="Percent 8 16 16" xfId="33166"/>
    <cellStyle name="Percent 8 16 17" xfId="33167"/>
    <cellStyle name="Percent 8 16 2" xfId="33168"/>
    <cellStyle name="Percent 8 16 3" xfId="33169"/>
    <cellStyle name="Percent 8 16 4" xfId="33170"/>
    <cellStyle name="Percent 8 16 5" xfId="33171"/>
    <cellStyle name="Percent 8 16 6" xfId="33172"/>
    <cellStyle name="Percent 8 16 7" xfId="33173"/>
    <cellStyle name="Percent 8 16 8" xfId="33174"/>
    <cellStyle name="Percent 8 16 9" xfId="33175"/>
    <cellStyle name="Percent 8 17" xfId="1523"/>
    <cellStyle name="Percent 8 17 10" xfId="33176"/>
    <cellStyle name="Percent 8 17 11" xfId="33177"/>
    <cellStyle name="Percent 8 17 12" xfId="33178"/>
    <cellStyle name="Percent 8 17 13" xfId="33179"/>
    <cellStyle name="Percent 8 17 14" xfId="33180"/>
    <cellStyle name="Percent 8 17 15" xfId="33181"/>
    <cellStyle name="Percent 8 17 16" xfId="33182"/>
    <cellStyle name="Percent 8 17 17" xfId="33183"/>
    <cellStyle name="Percent 8 17 2" xfId="33184"/>
    <cellStyle name="Percent 8 17 3" xfId="33185"/>
    <cellStyle name="Percent 8 17 4" xfId="33186"/>
    <cellStyle name="Percent 8 17 5" xfId="33187"/>
    <cellStyle name="Percent 8 17 6" xfId="33188"/>
    <cellStyle name="Percent 8 17 7" xfId="33189"/>
    <cellStyle name="Percent 8 17 8" xfId="33190"/>
    <cellStyle name="Percent 8 17 9" xfId="33191"/>
    <cellStyle name="Percent 8 18" xfId="1524"/>
    <cellStyle name="Percent 8 18 10" xfId="33192"/>
    <cellStyle name="Percent 8 18 11" xfId="33193"/>
    <cellStyle name="Percent 8 18 12" xfId="33194"/>
    <cellStyle name="Percent 8 18 13" xfId="33195"/>
    <cellStyle name="Percent 8 18 14" xfId="33196"/>
    <cellStyle name="Percent 8 18 15" xfId="33197"/>
    <cellStyle name="Percent 8 18 16" xfId="33198"/>
    <cellStyle name="Percent 8 18 17" xfId="33199"/>
    <cellStyle name="Percent 8 18 2" xfId="33200"/>
    <cellStyle name="Percent 8 18 3" xfId="33201"/>
    <cellStyle name="Percent 8 18 4" xfId="33202"/>
    <cellStyle name="Percent 8 18 5" xfId="33203"/>
    <cellStyle name="Percent 8 18 6" xfId="33204"/>
    <cellStyle name="Percent 8 18 7" xfId="33205"/>
    <cellStyle name="Percent 8 18 8" xfId="33206"/>
    <cellStyle name="Percent 8 18 9" xfId="33207"/>
    <cellStyle name="Percent 8 19" xfId="1525"/>
    <cellStyle name="Percent 8 19 10" xfId="33208"/>
    <cellStyle name="Percent 8 19 11" xfId="33209"/>
    <cellStyle name="Percent 8 19 12" xfId="33210"/>
    <cellStyle name="Percent 8 19 13" xfId="33211"/>
    <cellStyle name="Percent 8 19 14" xfId="33212"/>
    <cellStyle name="Percent 8 19 15" xfId="33213"/>
    <cellStyle name="Percent 8 19 16" xfId="33214"/>
    <cellStyle name="Percent 8 19 17" xfId="33215"/>
    <cellStyle name="Percent 8 19 2" xfId="33216"/>
    <cellStyle name="Percent 8 19 3" xfId="33217"/>
    <cellStyle name="Percent 8 19 4" xfId="33218"/>
    <cellStyle name="Percent 8 19 5" xfId="33219"/>
    <cellStyle name="Percent 8 19 6" xfId="33220"/>
    <cellStyle name="Percent 8 19 7" xfId="33221"/>
    <cellStyle name="Percent 8 19 8" xfId="33222"/>
    <cellStyle name="Percent 8 19 9" xfId="33223"/>
    <cellStyle name="Percent 8 2" xfId="254"/>
    <cellStyle name="Percent 8 2 2" xfId="1526"/>
    <cellStyle name="Percent 8 2 2 10" xfId="5493"/>
    <cellStyle name="Percent 8 2 2 11" xfId="5494"/>
    <cellStyle name="Percent 8 2 2 12" xfId="5495"/>
    <cellStyle name="Percent 8 2 2 13" xfId="5496"/>
    <cellStyle name="Percent 8 2 2 14" xfId="5497"/>
    <cellStyle name="Percent 8 2 2 15" xfId="5498"/>
    <cellStyle name="Percent 8 2 2 16" xfId="33224"/>
    <cellStyle name="Percent 8 2 2 17" xfId="33225"/>
    <cellStyle name="Percent 8 2 2 18" xfId="33226"/>
    <cellStyle name="Percent 8 2 2 19" xfId="33227"/>
    <cellStyle name="Percent 8 2 2 2" xfId="1527"/>
    <cellStyle name="Percent 8 2 2 2 10" xfId="5499"/>
    <cellStyle name="Percent 8 2 2 2 11" xfId="5500"/>
    <cellStyle name="Percent 8 2 2 2 12" xfId="5501"/>
    <cellStyle name="Percent 8 2 2 2 13" xfId="5502"/>
    <cellStyle name="Percent 8 2 2 2 14" xfId="5503"/>
    <cellStyle name="Percent 8 2 2 2 15" xfId="33228"/>
    <cellStyle name="Percent 8 2 2 2 16" xfId="33229"/>
    <cellStyle name="Percent 8 2 2 2 17" xfId="33230"/>
    <cellStyle name="Percent 8 2 2 2 18" xfId="33231"/>
    <cellStyle name="Percent 8 2 2 2 19" xfId="33232"/>
    <cellStyle name="Percent 8 2 2 2 2" xfId="1528"/>
    <cellStyle name="Percent 8 2 2 2 2 10" xfId="5504"/>
    <cellStyle name="Percent 8 2 2 2 2 11" xfId="5505"/>
    <cellStyle name="Percent 8 2 2 2 2 12" xfId="5506"/>
    <cellStyle name="Percent 8 2 2 2 2 13" xfId="5507"/>
    <cellStyle name="Percent 8 2 2 2 2 2" xfId="5508"/>
    <cellStyle name="Percent 8 2 2 2 2 3" xfId="5509"/>
    <cellStyle name="Percent 8 2 2 2 2 4" xfId="5510"/>
    <cellStyle name="Percent 8 2 2 2 2 5" xfId="5511"/>
    <cellStyle name="Percent 8 2 2 2 2 6" xfId="5512"/>
    <cellStyle name="Percent 8 2 2 2 2 7" xfId="5513"/>
    <cellStyle name="Percent 8 2 2 2 2 8" xfId="5514"/>
    <cellStyle name="Percent 8 2 2 2 2 9" xfId="5515"/>
    <cellStyle name="Percent 8 2 2 2 20" xfId="33233"/>
    <cellStyle name="Percent 8 2 2 2 21" xfId="33234"/>
    <cellStyle name="Percent 8 2 2 2 22" xfId="33235"/>
    <cellStyle name="Percent 8 2 2 2 23" xfId="33236"/>
    <cellStyle name="Percent 8 2 2 2 24" xfId="33237"/>
    <cellStyle name="Percent 8 2 2 2 25" xfId="33238"/>
    <cellStyle name="Percent 8 2 2 2 26" xfId="33239"/>
    <cellStyle name="Percent 8 2 2 2 27" xfId="33240"/>
    <cellStyle name="Percent 8 2 2 2 28" xfId="33241"/>
    <cellStyle name="Percent 8 2 2 2 29" xfId="33242"/>
    <cellStyle name="Percent 8 2 2 2 3" xfId="5516"/>
    <cellStyle name="Percent 8 2 2 2 30" xfId="33243"/>
    <cellStyle name="Percent 8 2 2 2 31" xfId="33244"/>
    <cellStyle name="Percent 8 2 2 2 32" xfId="33245"/>
    <cellStyle name="Percent 8 2 2 2 33" xfId="33246"/>
    <cellStyle name="Percent 8 2 2 2 34" xfId="33247"/>
    <cellStyle name="Percent 8 2 2 2 35" xfId="33248"/>
    <cellStyle name="Percent 8 2 2 2 36" xfId="33249"/>
    <cellStyle name="Percent 8 2 2 2 37" xfId="33250"/>
    <cellStyle name="Percent 8 2 2 2 38" xfId="33251"/>
    <cellStyle name="Percent 8 2 2 2 39" xfId="33252"/>
    <cellStyle name="Percent 8 2 2 2 4" xfId="5517"/>
    <cellStyle name="Percent 8 2 2 2 40" xfId="33253"/>
    <cellStyle name="Percent 8 2 2 2 41" xfId="33254"/>
    <cellStyle name="Percent 8 2 2 2 42" xfId="33255"/>
    <cellStyle name="Percent 8 2 2 2 43" xfId="33256"/>
    <cellStyle name="Percent 8 2 2 2 44" xfId="33257"/>
    <cellStyle name="Percent 8 2 2 2 45" xfId="33258"/>
    <cellStyle name="Percent 8 2 2 2 46" xfId="33259"/>
    <cellStyle name="Percent 8 2 2 2 47" xfId="33260"/>
    <cellStyle name="Percent 8 2 2 2 48" xfId="33261"/>
    <cellStyle name="Percent 8 2 2 2 49" xfId="33262"/>
    <cellStyle name="Percent 8 2 2 2 5" xfId="5518"/>
    <cellStyle name="Percent 8 2 2 2 50" xfId="33263"/>
    <cellStyle name="Percent 8 2 2 2 51" xfId="33264"/>
    <cellStyle name="Percent 8 2 2 2 52" xfId="33265"/>
    <cellStyle name="Percent 8 2 2 2 53" xfId="33266"/>
    <cellStyle name="Percent 8 2 2 2 54" xfId="33267"/>
    <cellStyle name="Percent 8 2 2 2 55" xfId="33268"/>
    <cellStyle name="Percent 8 2 2 2 56" xfId="33269"/>
    <cellStyle name="Percent 8 2 2 2 57" xfId="33270"/>
    <cellStyle name="Percent 8 2 2 2 58" xfId="33271"/>
    <cellStyle name="Percent 8 2 2 2 59" xfId="33272"/>
    <cellStyle name="Percent 8 2 2 2 6" xfId="5519"/>
    <cellStyle name="Percent 8 2 2 2 60" xfId="33273"/>
    <cellStyle name="Percent 8 2 2 2 61" xfId="33274"/>
    <cellStyle name="Percent 8 2 2 2 62" xfId="33275"/>
    <cellStyle name="Percent 8 2 2 2 63" xfId="33276"/>
    <cellStyle name="Percent 8 2 2 2 64" xfId="33277"/>
    <cellStyle name="Percent 8 2 2 2 65" xfId="33278"/>
    <cellStyle name="Percent 8 2 2 2 66" xfId="33279"/>
    <cellStyle name="Percent 8 2 2 2 67" xfId="33280"/>
    <cellStyle name="Percent 8 2 2 2 68" xfId="33281"/>
    <cellStyle name="Percent 8 2 2 2 69" xfId="33282"/>
    <cellStyle name="Percent 8 2 2 2 7" xfId="5520"/>
    <cellStyle name="Percent 8 2 2 2 8" xfId="5521"/>
    <cellStyle name="Percent 8 2 2 2 9" xfId="5522"/>
    <cellStyle name="Percent 8 2 2 20" xfId="33283"/>
    <cellStyle name="Percent 8 2 2 21" xfId="33284"/>
    <cellStyle name="Percent 8 2 2 22" xfId="33285"/>
    <cellStyle name="Percent 8 2 2 23" xfId="33286"/>
    <cellStyle name="Percent 8 2 2 24" xfId="33287"/>
    <cellStyle name="Percent 8 2 2 25" xfId="33288"/>
    <cellStyle name="Percent 8 2 2 26" xfId="33289"/>
    <cellStyle name="Percent 8 2 2 27" xfId="33290"/>
    <cellStyle name="Percent 8 2 2 28" xfId="33291"/>
    <cellStyle name="Percent 8 2 2 29" xfId="33292"/>
    <cellStyle name="Percent 8 2 2 3" xfId="1529"/>
    <cellStyle name="Percent 8 2 2 3 10" xfId="5523"/>
    <cellStyle name="Percent 8 2 2 3 11" xfId="5524"/>
    <cellStyle name="Percent 8 2 2 3 12" xfId="5525"/>
    <cellStyle name="Percent 8 2 2 3 13" xfId="5526"/>
    <cellStyle name="Percent 8 2 2 3 2" xfId="5527"/>
    <cellStyle name="Percent 8 2 2 3 3" xfId="5528"/>
    <cellStyle name="Percent 8 2 2 3 4" xfId="5529"/>
    <cellStyle name="Percent 8 2 2 3 5" xfId="5530"/>
    <cellStyle name="Percent 8 2 2 3 6" xfId="5531"/>
    <cellStyle name="Percent 8 2 2 3 7" xfId="5532"/>
    <cellStyle name="Percent 8 2 2 3 8" xfId="5533"/>
    <cellStyle name="Percent 8 2 2 3 9" xfId="5534"/>
    <cellStyle name="Percent 8 2 2 30" xfId="33293"/>
    <cellStyle name="Percent 8 2 2 31" xfId="33294"/>
    <cellStyle name="Percent 8 2 2 32" xfId="33295"/>
    <cellStyle name="Percent 8 2 2 33" xfId="33296"/>
    <cellStyle name="Percent 8 2 2 34" xfId="33297"/>
    <cellStyle name="Percent 8 2 2 35" xfId="33298"/>
    <cellStyle name="Percent 8 2 2 36" xfId="33299"/>
    <cellStyle name="Percent 8 2 2 37" xfId="33300"/>
    <cellStyle name="Percent 8 2 2 38" xfId="33301"/>
    <cellStyle name="Percent 8 2 2 39" xfId="33302"/>
    <cellStyle name="Percent 8 2 2 4" xfId="5535"/>
    <cellStyle name="Percent 8 2 2 40" xfId="33303"/>
    <cellStyle name="Percent 8 2 2 41" xfId="33304"/>
    <cellStyle name="Percent 8 2 2 42" xfId="33305"/>
    <cellStyle name="Percent 8 2 2 43" xfId="33306"/>
    <cellStyle name="Percent 8 2 2 44" xfId="33307"/>
    <cellStyle name="Percent 8 2 2 45" xfId="33308"/>
    <cellStyle name="Percent 8 2 2 46" xfId="33309"/>
    <cellStyle name="Percent 8 2 2 47" xfId="33310"/>
    <cellStyle name="Percent 8 2 2 48" xfId="33311"/>
    <cellStyle name="Percent 8 2 2 49" xfId="33312"/>
    <cellStyle name="Percent 8 2 2 5" xfId="5536"/>
    <cellStyle name="Percent 8 2 2 50" xfId="33313"/>
    <cellStyle name="Percent 8 2 2 51" xfId="33314"/>
    <cellStyle name="Percent 8 2 2 52" xfId="33315"/>
    <cellStyle name="Percent 8 2 2 53" xfId="33316"/>
    <cellStyle name="Percent 8 2 2 54" xfId="33317"/>
    <cellStyle name="Percent 8 2 2 55" xfId="33318"/>
    <cellStyle name="Percent 8 2 2 56" xfId="33319"/>
    <cellStyle name="Percent 8 2 2 57" xfId="33320"/>
    <cellStyle name="Percent 8 2 2 58" xfId="33321"/>
    <cellStyle name="Percent 8 2 2 59" xfId="33322"/>
    <cellStyle name="Percent 8 2 2 6" xfId="5537"/>
    <cellStyle name="Percent 8 2 2 60" xfId="33323"/>
    <cellStyle name="Percent 8 2 2 61" xfId="33324"/>
    <cellStyle name="Percent 8 2 2 62" xfId="33325"/>
    <cellStyle name="Percent 8 2 2 63" xfId="33326"/>
    <cellStyle name="Percent 8 2 2 64" xfId="33327"/>
    <cellStyle name="Percent 8 2 2 65" xfId="33328"/>
    <cellStyle name="Percent 8 2 2 66" xfId="33329"/>
    <cellStyle name="Percent 8 2 2 67" xfId="33330"/>
    <cellStyle name="Percent 8 2 2 68" xfId="33331"/>
    <cellStyle name="Percent 8 2 2 69" xfId="33332"/>
    <cellStyle name="Percent 8 2 2 7" xfId="5538"/>
    <cellStyle name="Percent 8 2 2 70" xfId="33333"/>
    <cellStyle name="Percent 8 2 2 8" xfId="5539"/>
    <cellStyle name="Percent 8 2 2 9" xfId="5540"/>
    <cellStyle name="Percent 8 2 3" xfId="1530"/>
    <cellStyle name="Percent 8 2 3 10" xfId="5541"/>
    <cellStyle name="Percent 8 2 3 11" xfId="5542"/>
    <cellStyle name="Percent 8 2 3 12" xfId="5543"/>
    <cellStyle name="Percent 8 2 3 13" xfId="5544"/>
    <cellStyle name="Percent 8 2 3 14" xfId="5545"/>
    <cellStyle name="Percent 8 2 3 15" xfId="33334"/>
    <cellStyle name="Percent 8 2 3 16" xfId="33335"/>
    <cellStyle name="Percent 8 2 3 17" xfId="33336"/>
    <cellStyle name="Percent 8 2 3 18" xfId="33337"/>
    <cellStyle name="Percent 8 2 3 19" xfId="33338"/>
    <cellStyle name="Percent 8 2 3 2" xfId="1531"/>
    <cellStyle name="Percent 8 2 3 2 10" xfId="5546"/>
    <cellStyle name="Percent 8 2 3 2 11" xfId="5547"/>
    <cellStyle name="Percent 8 2 3 2 12" xfId="5548"/>
    <cellStyle name="Percent 8 2 3 2 13" xfId="5549"/>
    <cellStyle name="Percent 8 2 3 2 2" xfId="5550"/>
    <cellStyle name="Percent 8 2 3 2 3" xfId="5551"/>
    <cellStyle name="Percent 8 2 3 2 4" xfId="5552"/>
    <cellStyle name="Percent 8 2 3 2 5" xfId="5553"/>
    <cellStyle name="Percent 8 2 3 2 6" xfId="5554"/>
    <cellStyle name="Percent 8 2 3 2 7" xfId="5555"/>
    <cellStyle name="Percent 8 2 3 2 8" xfId="5556"/>
    <cellStyle name="Percent 8 2 3 2 9" xfId="5557"/>
    <cellStyle name="Percent 8 2 3 20" xfId="33339"/>
    <cellStyle name="Percent 8 2 3 21" xfId="33340"/>
    <cellStyle name="Percent 8 2 3 22" xfId="33341"/>
    <cellStyle name="Percent 8 2 3 23" xfId="33342"/>
    <cellStyle name="Percent 8 2 3 24" xfId="33343"/>
    <cellStyle name="Percent 8 2 3 25" xfId="33344"/>
    <cellStyle name="Percent 8 2 3 26" xfId="33345"/>
    <cellStyle name="Percent 8 2 3 27" xfId="33346"/>
    <cellStyle name="Percent 8 2 3 28" xfId="33347"/>
    <cellStyle name="Percent 8 2 3 29" xfId="33348"/>
    <cellStyle name="Percent 8 2 3 3" xfId="5558"/>
    <cellStyle name="Percent 8 2 3 30" xfId="33349"/>
    <cellStyle name="Percent 8 2 3 31" xfId="33350"/>
    <cellStyle name="Percent 8 2 3 32" xfId="33351"/>
    <cellStyle name="Percent 8 2 3 33" xfId="33352"/>
    <cellStyle name="Percent 8 2 3 34" xfId="33353"/>
    <cellStyle name="Percent 8 2 3 35" xfId="33354"/>
    <cellStyle name="Percent 8 2 3 36" xfId="33355"/>
    <cellStyle name="Percent 8 2 3 37" xfId="33356"/>
    <cellStyle name="Percent 8 2 3 38" xfId="33357"/>
    <cellStyle name="Percent 8 2 3 39" xfId="33358"/>
    <cellStyle name="Percent 8 2 3 4" xfId="5559"/>
    <cellStyle name="Percent 8 2 3 40" xfId="33359"/>
    <cellStyle name="Percent 8 2 3 41" xfId="33360"/>
    <cellStyle name="Percent 8 2 3 42" xfId="33361"/>
    <cellStyle name="Percent 8 2 3 43" xfId="33362"/>
    <cellStyle name="Percent 8 2 3 44" xfId="33363"/>
    <cellStyle name="Percent 8 2 3 45" xfId="33364"/>
    <cellStyle name="Percent 8 2 3 46" xfId="33365"/>
    <cellStyle name="Percent 8 2 3 47" xfId="33366"/>
    <cellStyle name="Percent 8 2 3 48" xfId="33367"/>
    <cellStyle name="Percent 8 2 3 49" xfId="33368"/>
    <cellStyle name="Percent 8 2 3 5" xfId="5560"/>
    <cellStyle name="Percent 8 2 3 50" xfId="33369"/>
    <cellStyle name="Percent 8 2 3 51" xfId="33370"/>
    <cellStyle name="Percent 8 2 3 52" xfId="33371"/>
    <cellStyle name="Percent 8 2 3 53" xfId="33372"/>
    <cellStyle name="Percent 8 2 3 54" xfId="33373"/>
    <cellStyle name="Percent 8 2 3 55" xfId="33374"/>
    <cellStyle name="Percent 8 2 3 56" xfId="33375"/>
    <cellStyle name="Percent 8 2 3 57" xfId="33376"/>
    <cellStyle name="Percent 8 2 3 58" xfId="33377"/>
    <cellStyle name="Percent 8 2 3 59" xfId="33378"/>
    <cellStyle name="Percent 8 2 3 6" xfId="5561"/>
    <cellStyle name="Percent 8 2 3 60" xfId="33379"/>
    <cellStyle name="Percent 8 2 3 61" xfId="33380"/>
    <cellStyle name="Percent 8 2 3 62" xfId="33381"/>
    <cellStyle name="Percent 8 2 3 63" xfId="33382"/>
    <cellStyle name="Percent 8 2 3 64" xfId="33383"/>
    <cellStyle name="Percent 8 2 3 65" xfId="33384"/>
    <cellStyle name="Percent 8 2 3 66" xfId="33385"/>
    <cellStyle name="Percent 8 2 3 67" xfId="33386"/>
    <cellStyle name="Percent 8 2 3 68" xfId="33387"/>
    <cellStyle name="Percent 8 2 3 69" xfId="33388"/>
    <cellStyle name="Percent 8 2 3 7" xfId="5562"/>
    <cellStyle name="Percent 8 2 3 8" xfId="5563"/>
    <cellStyle name="Percent 8 2 3 9" xfId="5564"/>
    <cellStyle name="Percent 8 20" xfId="1532"/>
    <cellStyle name="Percent 8 20 10" xfId="33389"/>
    <cellStyle name="Percent 8 20 11" xfId="33390"/>
    <cellStyle name="Percent 8 20 12" xfId="33391"/>
    <cellStyle name="Percent 8 20 13" xfId="33392"/>
    <cellStyle name="Percent 8 20 14" xfId="33393"/>
    <cellStyle name="Percent 8 20 15" xfId="33394"/>
    <cellStyle name="Percent 8 20 16" xfId="33395"/>
    <cellStyle name="Percent 8 20 17" xfId="33396"/>
    <cellStyle name="Percent 8 20 2" xfId="33397"/>
    <cellStyle name="Percent 8 20 3" xfId="33398"/>
    <cellStyle name="Percent 8 20 4" xfId="33399"/>
    <cellStyle name="Percent 8 20 5" xfId="33400"/>
    <cellStyle name="Percent 8 20 6" xfId="33401"/>
    <cellStyle name="Percent 8 20 7" xfId="33402"/>
    <cellStyle name="Percent 8 20 8" xfId="33403"/>
    <cellStyle name="Percent 8 20 9" xfId="33404"/>
    <cellStyle name="Percent 8 21" xfId="1533"/>
    <cellStyle name="Percent 8 21 10" xfId="33405"/>
    <cellStyle name="Percent 8 21 11" xfId="33406"/>
    <cellStyle name="Percent 8 21 12" xfId="33407"/>
    <cellStyle name="Percent 8 21 13" xfId="33408"/>
    <cellStyle name="Percent 8 21 14" xfId="33409"/>
    <cellStyle name="Percent 8 21 15" xfId="33410"/>
    <cellStyle name="Percent 8 21 16" xfId="33411"/>
    <cellStyle name="Percent 8 21 17" xfId="33412"/>
    <cellStyle name="Percent 8 21 2" xfId="33413"/>
    <cellStyle name="Percent 8 21 3" xfId="33414"/>
    <cellStyle name="Percent 8 21 4" xfId="33415"/>
    <cellStyle name="Percent 8 21 5" xfId="33416"/>
    <cellStyle name="Percent 8 21 6" xfId="33417"/>
    <cellStyle name="Percent 8 21 7" xfId="33418"/>
    <cellStyle name="Percent 8 21 8" xfId="33419"/>
    <cellStyle name="Percent 8 21 9" xfId="33420"/>
    <cellStyle name="Percent 8 22" xfId="1534"/>
    <cellStyle name="Percent 8 22 10" xfId="33421"/>
    <cellStyle name="Percent 8 22 11" xfId="33422"/>
    <cellStyle name="Percent 8 22 12" xfId="33423"/>
    <cellStyle name="Percent 8 22 13" xfId="33424"/>
    <cellStyle name="Percent 8 22 14" xfId="33425"/>
    <cellStyle name="Percent 8 22 15" xfId="33426"/>
    <cellStyle name="Percent 8 22 16" xfId="33427"/>
    <cellStyle name="Percent 8 22 17" xfId="33428"/>
    <cellStyle name="Percent 8 22 2" xfId="33429"/>
    <cellStyle name="Percent 8 22 3" xfId="33430"/>
    <cellStyle name="Percent 8 22 4" xfId="33431"/>
    <cellStyle name="Percent 8 22 5" xfId="33432"/>
    <cellStyle name="Percent 8 22 6" xfId="33433"/>
    <cellStyle name="Percent 8 22 7" xfId="33434"/>
    <cellStyle name="Percent 8 22 8" xfId="33435"/>
    <cellStyle name="Percent 8 22 9" xfId="33436"/>
    <cellStyle name="Percent 8 23" xfId="1535"/>
    <cellStyle name="Percent 8 23 10" xfId="33437"/>
    <cellStyle name="Percent 8 23 11" xfId="33438"/>
    <cellStyle name="Percent 8 23 12" xfId="33439"/>
    <cellStyle name="Percent 8 23 13" xfId="33440"/>
    <cellStyle name="Percent 8 23 14" xfId="33441"/>
    <cellStyle name="Percent 8 23 15" xfId="33442"/>
    <cellStyle name="Percent 8 23 16" xfId="33443"/>
    <cellStyle name="Percent 8 23 17" xfId="33444"/>
    <cellStyle name="Percent 8 23 2" xfId="33445"/>
    <cellStyle name="Percent 8 23 3" xfId="33446"/>
    <cellStyle name="Percent 8 23 4" xfId="33447"/>
    <cellStyle name="Percent 8 23 5" xfId="33448"/>
    <cellStyle name="Percent 8 23 6" xfId="33449"/>
    <cellStyle name="Percent 8 23 7" xfId="33450"/>
    <cellStyle name="Percent 8 23 8" xfId="33451"/>
    <cellStyle name="Percent 8 23 9" xfId="33452"/>
    <cellStyle name="Percent 8 24" xfId="1536"/>
    <cellStyle name="Percent 8 24 10" xfId="33453"/>
    <cellStyle name="Percent 8 24 11" xfId="33454"/>
    <cellStyle name="Percent 8 24 12" xfId="33455"/>
    <cellStyle name="Percent 8 24 13" xfId="33456"/>
    <cellStyle name="Percent 8 24 14" xfId="33457"/>
    <cellStyle name="Percent 8 24 15" xfId="33458"/>
    <cellStyle name="Percent 8 24 16" xfId="33459"/>
    <cellStyle name="Percent 8 24 17" xfId="33460"/>
    <cellStyle name="Percent 8 24 2" xfId="33461"/>
    <cellStyle name="Percent 8 24 3" xfId="33462"/>
    <cellStyle name="Percent 8 24 4" xfId="33463"/>
    <cellStyle name="Percent 8 24 5" xfId="33464"/>
    <cellStyle name="Percent 8 24 6" xfId="33465"/>
    <cellStyle name="Percent 8 24 7" xfId="33466"/>
    <cellStyle name="Percent 8 24 8" xfId="33467"/>
    <cellStyle name="Percent 8 24 9" xfId="33468"/>
    <cellStyle name="Percent 8 25" xfId="1537"/>
    <cellStyle name="Percent 8 25 10" xfId="33469"/>
    <cellStyle name="Percent 8 25 11" xfId="33470"/>
    <cellStyle name="Percent 8 25 12" xfId="33471"/>
    <cellStyle name="Percent 8 25 13" xfId="33472"/>
    <cellStyle name="Percent 8 25 14" xfId="33473"/>
    <cellStyle name="Percent 8 25 15" xfId="33474"/>
    <cellStyle name="Percent 8 25 16" xfId="33475"/>
    <cellStyle name="Percent 8 25 17" xfId="33476"/>
    <cellStyle name="Percent 8 25 2" xfId="33477"/>
    <cellStyle name="Percent 8 25 3" xfId="33478"/>
    <cellStyle name="Percent 8 25 4" xfId="33479"/>
    <cellStyle name="Percent 8 25 5" xfId="33480"/>
    <cellStyle name="Percent 8 25 6" xfId="33481"/>
    <cellStyle name="Percent 8 25 7" xfId="33482"/>
    <cellStyle name="Percent 8 25 8" xfId="33483"/>
    <cellStyle name="Percent 8 25 9" xfId="33484"/>
    <cellStyle name="Percent 8 26" xfId="1538"/>
    <cellStyle name="Percent 8 26 10" xfId="33485"/>
    <cellStyle name="Percent 8 26 11" xfId="33486"/>
    <cellStyle name="Percent 8 26 12" xfId="33487"/>
    <cellStyle name="Percent 8 26 13" xfId="33488"/>
    <cellStyle name="Percent 8 26 14" xfId="33489"/>
    <cellStyle name="Percent 8 26 15" xfId="33490"/>
    <cellStyle name="Percent 8 26 16" xfId="33491"/>
    <cellStyle name="Percent 8 26 17" xfId="33492"/>
    <cellStyle name="Percent 8 26 2" xfId="33493"/>
    <cellStyle name="Percent 8 26 3" xfId="33494"/>
    <cellStyle name="Percent 8 26 4" xfId="33495"/>
    <cellStyle name="Percent 8 26 5" xfId="33496"/>
    <cellStyle name="Percent 8 26 6" xfId="33497"/>
    <cellStyle name="Percent 8 26 7" xfId="33498"/>
    <cellStyle name="Percent 8 26 8" xfId="33499"/>
    <cellStyle name="Percent 8 26 9" xfId="33500"/>
    <cellStyle name="Percent 8 27" xfId="1539"/>
    <cellStyle name="Percent 8 27 10" xfId="33501"/>
    <cellStyle name="Percent 8 27 11" xfId="33502"/>
    <cellStyle name="Percent 8 27 12" xfId="33503"/>
    <cellStyle name="Percent 8 27 13" xfId="33504"/>
    <cellStyle name="Percent 8 27 14" xfId="33505"/>
    <cellStyle name="Percent 8 27 15" xfId="33506"/>
    <cellStyle name="Percent 8 27 16" xfId="33507"/>
    <cellStyle name="Percent 8 27 17" xfId="33508"/>
    <cellStyle name="Percent 8 27 2" xfId="33509"/>
    <cellStyle name="Percent 8 27 3" xfId="33510"/>
    <cellStyle name="Percent 8 27 4" xfId="33511"/>
    <cellStyle name="Percent 8 27 5" xfId="33512"/>
    <cellStyle name="Percent 8 27 6" xfId="33513"/>
    <cellStyle name="Percent 8 27 7" xfId="33514"/>
    <cellStyle name="Percent 8 27 8" xfId="33515"/>
    <cellStyle name="Percent 8 27 9" xfId="33516"/>
    <cellStyle name="Percent 8 28" xfId="1540"/>
    <cellStyle name="Percent 8 28 10" xfId="33517"/>
    <cellStyle name="Percent 8 28 11" xfId="33518"/>
    <cellStyle name="Percent 8 28 12" xfId="33519"/>
    <cellStyle name="Percent 8 28 13" xfId="33520"/>
    <cellStyle name="Percent 8 28 14" xfId="33521"/>
    <cellStyle name="Percent 8 28 15" xfId="33522"/>
    <cellStyle name="Percent 8 28 16" xfId="33523"/>
    <cellStyle name="Percent 8 28 17" xfId="33524"/>
    <cellStyle name="Percent 8 28 2" xfId="33525"/>
    <cellStyle name="Percent 8 28 3" xfId="33526"/>
    <cellStyle name="Percent 8 28 4" xfId="33527"/>
    <cellStyle name="Percent 8 28 5" xfId="33528"/>
    <cellStyle name="Percent 8 28 6" xfId="33529"/>
    <cellStyle name="Percent 8 28 7" xfId="33530"/>
    <cellStyle name="Percent 8 28 8" xfId="33531"/>
    <cellStyle name="Percent 8 28 9" xfId="33532"/>
    <cellStyle name="Percent 8 29" xfId="1541"/>
    <cellStyle name="Percent 8 29 10" xfId="33533"/>
    <cellStyle name="Percent 8 29 11" xfId="33534"/>
    <cellStyle name="Percent 8 29 12" xfId="33535"/>
    <cellStyle name="Percent 8 29 13" xfId="33536"/>
    <cellStyle name="Percent 8 29 14" xfId="33537"/>
    <cellStyle name="Percent 8 29 15" xfId="33538"/>
    <cellStyle name="Percent 8 29 16" xfId="33539"/>
    <cellStyle name="Percent 8 29 17" xfId="33540"/>
    <cellStyle name="Percent 8 29 2" xfId="33541"/>
    <cellStyle name="Percent 8 29 3" xfId="33542"/>
    <cellStyle name="Percent 8 29 4" xfId="33543"/>
    <cellStyle name="Percent 8 29 5" xfId="33544"/>
    <cellStyle name="Percent 8 29 6" xfId="33545"/>
    <cellStyle name="Percent 8 29 7" xfId="33546"/>
    <cellStyle name="Percent 8 29 8" xfId="33547"/>
    <cellStyle name="Percent 8 29 9" xfId="33548"/>
    <cellStyle name="Percent 8 3" xfId="1542"/>
    <cellStyle name="Percent 8 3 10" xfId="5565"/>
    <cellStyle name="Percent 8 3 11" xfId="5566"/>
    <cellStyle name="Percent 8 3 12" xfId="5567"/>
    <cellStyle name="Percent 8 3 13" xfId="5568"/>
    <cellStyle name="Percent 8 3 14" xfId="5569"/>
    <cellStyle name="Percent 8 3 15" xfId="5570"/>
    <cellStyle name="Percent 8 3 16" xfId="33549"/>
    <cellStyle name="Percent 8 3 17" xfId="33550"/>
    <cellStyle name="Percent 8 3 18" xfId="33551"/>
    <cellStyle name="Percent 8 3 2" xfId="1543"/>
    <cellStyle name="Percent 8 3 2 10" xfId="5571"/>
    <cellStyle name="Percent 8 3 2 11" xfId="5572"/>
    <cellStyle name="Percent 8 3 2 12" xfId="5573"/>
    <cellStyle name="Percent 8 3 2 13" xfId="5574"/>
    <cellStyle name="Percent 8 3 2 14" xfId="5575"/>
    <cellStyle name="Percent 8 3 2 15" xfId="33552"/>
    <cellStyle name="Percent 8 3 2 16" xfId="33553"/>
    <cellStyle name="Percent 8 3 2 17" xfId="33554"/>
    <cellStyle name="Percent 8 3 2 18" xfId="33555"/>
    <cellStyle name="Percent 8 3 2 19" xfId="33556"/>
    <cellStyle name="Percent 8 3 2 2" xfId="1544"/>
    <cellStyle name="Percent 8 3 2 2 10" xfId="5576"/>
    <cellStyle name="Percent 8 3 2 2 11" xfId="5577"/>
    <cellStyle name="Percent 8 3 2 2 12" xfId="5578"/>
    <cellStyle name="Percent 8 3 2 2 13" xfId="5579"/>
    <cellStyle name="Percent 8 3 2 2 2" xfId="5580"/>
    <cellStyle name="Percent 8 3 2 2 3" xfId="5581"/>
    <cellStyle name="Percent 8 3 2 2 4" xfId="5582"/>
    <cellStyle name="Percent 8 3 2 2 5" xfId="5583"/>
    <cellStyle name="Percent 8 3 2 2 6" xfId="5584"/>
    <cellStyle name="Percent 8 3 2 2 7" xfId="5585"/>
    <cellStyle name="Percent 8 3 2 2 8" xfId="5586"/>
    <cellStyle name="Percent 8 3 2 2 9" xfId="5587"/>
    <cellStyle name="Percent 8 3 2 20" xfId="33557"/>
    <cellStyle name="Percent 8 3 2 21" xfId="33558"/>
    <cellStyle name="Percent 8 3 2 22" xfId="33559"/>
    <cellStyle name="Percent 8 3 2 23" xfId="33560"/>
    <cellStyle name="Percent 8 3 2 24" xfId="33561"/>
    <cellStyle name="Percent 8 3 2 25" xfId="33562"/>
    <cellStyle name="Percent 8 3 2 26" xfId="33563"/>
    <cellStyle name="Percent 8 3 2 27" xfId="33564"/>
    <cellStyle name="Percent 8 3 2 28" xfId="33565"/>
    <cellStyle name="Percent 8 3 2 29" xfId="33566"/>
    <cellStyle name="Percent 8 3 2 3" xfId="5588"/>
    <cellStyle name="Percent 8 3 2 30" xfId="33567"/>
    <cellStyle name="Percent 8 3 2 31" xfId="33568"/>
    <cellStyle name="Percent 8 3 2 32" xfId="33569"/>
    <cellStyle name="Percent 8 3 2 33" xfId="33570"/>
    <cellStyle name="Percent 8 3 2 34" xfId="33571"/>
    <cellStyle name="Percent 8 3 2 35" xfId="33572"/>
    <cellStyle name="Percent 8 3 2 36" xfId="33573"/>
    <cellStyle name="Percent 8 3 2 37" xfId="33574"/>
    <cellStyle name="Percent 8 3 2 38" xfId="33575"/>
    <cellStyle name="Percent 8 3 2 39" xfId="33576"/>
    <cellStyle name="Percent 8 3 2 4" xfId="5589"/>
    <cellStyle name="Percent 8 3 2 40" xfId="33577"/>
    <cellStyle name="Percent 8 3 2 41" xfId="33578"/>
    <cellStyle name="Percent 8 3 2 42" xfId="33579"/>
    <cellStyle name="Percent 8 3 2 43" xfId="33580"/>
    <cellStyle name="Percent 8 3 2 44" xfId="33581"/>
    <cellStyle name="Percent 8 3 2 45" xfId="33582"/>
    <cellStyle name="Percent 8 3 2 46" xfId="33583"/>
    <cellStyle name="Percent 8 3 2 47" xfId="33584"/>
    <cellStyle name="Percent 8 3 2 48" xfId="33585"/>
    <cellStyle name="Percent 8 3 2 49" xfId="33586"/>
    <cellStyle name="Percent 8 3 2 5" xfId="5590"/>
    <cellStyle name="Percent 8 3 2 50" xfId="33587"/>
    <cellStyle name="Percent 8 3 2 51" xfId="33588"/>
    <cellStyle name="Percent 8 3 2 52" xfId="33589"/>
    <cellStyle name="Percent 8 3 2 53" xfId="33590"/>
    <cellStyle name="Percent 8 3 2 54" xfId="33591"/>
    <cellStyle name="Percent 8 3 2 55" xfId="33592"/>
    <cellStyle name="Percent 8 3 2 56" xfId="33593"/>
    <cellStyle name="Percent 8 3 2 57" xfId="33594"/>
    <cellStyle name="Percent 8 3 2 58" xfId="33595"/>
    <cellStyle name="Percent 8 3 2 59" xfId="33596"/>
    <cellStyle name="Percent 8 3 2 6" xfId="5591"/>
    <cellStyle name="Percent 8 3 2 60" xfId="33597"/>
    <cellStyle name="Percent 8 3 2 61" xfId="33598"/>
    <cellStyle name="Percent 8 3 2 62" xfId="33599"/>
    <cellStyle name="Percent 8 3 2 63" xfId="33600"/>
    <cellStyle name="Percent 8 3 2 64" xfId="33601"/>
    <cellStyle name="Percent 8 3 2 65" xfId="33602"/>
    <cellStyle name="Percent 8 3 2 66" xfId="33603"/>
    <cellStyle name="Percent 8 3 2 67" xfId="33604"/>
    <cellStyle name="Percent 8 3 2 68" xfId="33605"/>
    <cellStyle name="Percent 8 3 2 69" xfId="33606"/>
    <cellStyle name="Percent 8 3 2 7" xfId="5592"/>
    <cellStyle name="Percent 8 3 2 8" xfId="5593"/>
    <cellStyle name="Percent 8 3 2 9" xfId="5594"/>
    <cellStyle name="Percent 8 3 3" xfId="1545"/>
    <cellStyle name="Percent 8 3 3 10" xfId="5595"/>
    <cellStyle name="Percent 8 3 3 11" xfId="5596"/>
    <cellStyle name="Percent 8 3 3 12" xfId="5597"/>
    <cellStyle name="Percent 8 3 3 13" xfId="5598"/>
    <cellStyle name="Percent 8 3 3 2" xfId="5599"/>
    <cellStyle name="Percent 8 3 3 3" xfId="5600"/>
    <cellStyle name="Percent 8 3 3 4" xfId="5601"/>
    <cellStyle name="Percent 8 3 3 5" xfId="5602"/>
    <cellStyle name="Percent 8 3 3 6" xfId="5603"/>
    <cellStyle name="Percent 8 3 3 7" xfId="5604"/>
    <cellStyle name="Percent 8 3 3 8" xfId="5605"/>
    <cellStyle name="Percent 8 3 3 9" xfId="5606"/>
    <cellStyle name="Percent 8 3 4" xfId="5607"/>
    <cellStyle name="Percent 8 3 5" xfId="5608"/>
    <cellStyle name="Percent 8 3 6" xfId="5609"/>
    <cellStyle name="Percent 8 3 7" xfId="5610"/>
    <cellStyle name="Percent 8 3 8" xfId="5611"/>
    <cellStyle name="Percent 8 3 9" xfId="5612"/>
    <cellStyle name="Percent 8 30" xfId="1546"/>
    <cellStyle name="Percent 8 30 10" xfId="33607"/>
    <cellStyle name="Percent 8 30 11" xfId="33608"/>
    <cellStyle name="Percent 8 30 12" xfId="33609"/>
    <cellStyle name="Percent 8 30 13" xfId="33610"/>
    <cellStyle name="Percent 8 30 14" xfId="33611"/>
    <cellStyle name="Percent 8 30 15" xfId="33612"/>
    <cellStyle name="Percent 8 30 16" xfId="33613"/>
    <cellStyle name="Percent 8 30 17" xfId="33614"/>
    <cellStyle name="Percent 8 30 2" xfId="33615"/>
    <cellStyle name="Percent 8 30 3" xfId="33616"/>
    <cellStyle name="Percent 8 30 4" xfId="33617"/>
    <cellStyle name="Percent 8 30 5" xfId="33618"/>
    <cellStyle name="Percent 8 30 6" xfId="33619"/>
    <cellStyle name="Percent 8 30 7" xfId="33620"/>
    <cellStyle name="Percent 8 30 8" xfId="33621"/>
    <cellStyle name="Percent 8 30 9" xfId="33622"/>
    <cellStyle name="Percent 8 31" xfId="1547"/>
    <cellStyle name="Percent 8 31 10" xfId="33623"/>
    <cellStyle name="Percent 8 31 11" xfId="33624"/>
    <cellStyle name="Percent 8 31 12" xfId="33625"/>
    <cellStyle name="Percent 8 31 13" xfId="33626"/>
    <cellStyle name="Percent 8 31 14" xfId="33627"/>
    <cellStyle name="Percent 8 31 15" xfId="33628"/>
    <cellStyle name="Percent 8 31 16" xfId="33629"/>
    <cellStyle name="Percent 8 31 17" xfId="33630"/>
    <cellStyle name="Percent 8 31 2" xfId="33631"/>
    <cellStyle name="Percent 8 31 3" xfId="33632"/>
    <cellStyle name="Percent 8 31 4" xfId="33633"/>
    <cellStyle name="Percent 8 31 5" xfId="33634"/>
    <cellStyle name="Percent 8 31 6" xfId="33635"/>
    <cellStyle name="Percent 8 31 7" xfId="33636"/>
    <cellStyle name="Percent 8 31 8" xfId="33637"/>
    <cellStyle name="Percent 8 31 9" xfId="33638"/>
    <cellStyle name="Percent 8 32" xfId="1548"/>
    <cellStyle name="Percent 8 32 10" xfId="33639"/>
    <cellStyle name="Percent 8 32 11" xfId="33640"/>
    <cellStyle name="Percent 8 32 12" xfId="33641"/>
    <cellStyle name="Percent 8 32 13" xfId="33642"/>
    <cellStyle name="Percent 8 32 14" xfId="33643"/>
    <cellStyle name="Percent 8 32 15" xfId="33644"/>
    <cellStyle name="Percent 8 32 16" xfId="33645"/>
    <cellStyle name="Percent 8 32 17" xfId="33646"/>
    <cellStyle name="Percent 8 32 2" xfId="33647"/>
    <cellStyle name="Percent 8 32 3" xfId="33648"/>
    <cellStyle name="Percent 8 32 4" xfId="33649"/>
    <cellStyle name="Percent 8 32 5" xfId="33650"/>
    <cellStyle name="Percent 8 32 6" xfId="33651"/>
    <cellStyle name="Percent 8 32 7" xfId="33652"/>
    <cellStyle name="Percent 8 32 8" xfId="33653"/>
    <cellStyle name="Percent 8 32 9" xfId="33654"/>
    <cellStyle name="Percent 8 33" xfId="1549"/>
    <cellStyle name="Percent 8 33 10" xfId="33655"/>
    <cellStyle name="Percent 8 33 11" xfId="33656"/>
    <cellStyle name="Percent 8 33 12" xfId="33657"/>
    <cellStyle name="Percent 8 33 13" xfId="33658"/>
    <cellStyle name="Percent 8 33 14" xfId="33659"/>
    <cellStyle name="Percent 8 33 15" xfId="33660"/>
    <cellStyle name="Percent 8 33 16" xfId="33661"/>
    <cellStyle name="Percent 8 33 17" xfId="33662"/>
    <cellStyle name="Percent 8 33 2" xfId="33663"/>
    <cellStyle name="Percent 8 33 3" xfId="33664"/>
    <cellStyle name="Percent 8 33 4" xfId="33665"/>
    <cellStyle name="Percent 8 33 5" xfId="33666"/>
    <cellStyle name="Percent 8 33 6" xfId="33667"/>
    <cellStyle name="Percent 8 33 7" xfId="33668"/>
    <cellStyle name="Percent 8 33 8" xfId="33669"/>
    <cellStyle name="Percent 8 33 9" xfId="33670"/>
    <cellStyle name="Percent 8 34" xfId="1550"/>
    <cellStyle name="Percent 8 34 10" xfId="33671"/>
    <cellStyle name="Percent 8 34 11" xfId="33672"/>
    <cellStyle name="Percent 8 34 12" xfId="33673"/>
    <cellStyle name="Percent 8 34 13" xfId="33674"/>
    <cellStyle name="Percent 8 34 14" xfId="33675"/>
    <cellStyle name="Percent 8 34 15" xfId="33676"/>
    <cellStyle name="Percent 8 34 16" xfId="33677"/>
    <cellStyle name="Percent 8 34 17" xfId="33678"/>
    <cellStyle name="Percent 8 34 2" xfId="33679"/>
    <cellStyle name="Percent 8 34 3" xfId="33680"/>
    <cellStyle name="Percent 8 34 4" xfId="33681"/>
    <cellStyle name="Percent 8 34 5" xfId="33682"/>
    <cellStyle name="Percent 8 34 6" xfId="33683"/>
    <cellStyle name="Percent 8 34 7" xfId="33684"/>
    <cellStyle name="Percent 8 34 8" xfId="33685"/>
    <cellStyle name="Percent 8 34 9" xfId="33686"/>
    <cellStyle name="Percent 8 35" xfId="1551"/>
    <cellStyle name="Percent 8 35 10" xfId="33687"/>
    <cellStyle name="Percent 8 35 11" xfId="33688"/>
    <cellStyle name="Percent 8 35 12" xfId="33689"/>
    <cellStyle name="Percent 8 35 13" xfId="33690"/>
    <cellStyle name="Percent 8 35 14" xfId="33691"/>
    <cellStyle name="Percent 8 35 15" xfId="33692"/>
    <cellStyle name="Percent 8 35 16" xfId="33693"/>
    <cellStyle name="Percent 8 35 17" xfId="33694"/>
    <cellStyle name="Percent 8 35 2" xfId="33695"/>
    <cellStyle name="Percent 8 35 3" xfId="33696"/>
    <cellStyle name="Percent 8 35 4" xfId="33697"/>
    <cellStyle name="Percent 8 35 5" xfId="33698"/>
    <cellStyle name="Percent 8 35 6" xfId="33699"/>
    <cellStyle name="Percent 8 35 7" xfId="33700"/>
    <cellStyle name="Percent 8 35 8" xfId="33701"/>
    <cellStyle name="Percent 8 35 9" xfId="33702"/>
    <cellStyle name="Percent 8 36" xfId="1552"/>
    <cellStyle name="Percent 8 36 10" xfId="33703"/>
    <cellStyle name="Percent 8 36 11" xfId="33704"/>
    <cellStyle name="Percent 8 36 12" xfId="33705"/>
    <cellStyle name="Percent 8 36 13" xfId="33706"/>
    <cellStyle name="Percent 8 36 14" xfId="33707"/>
    <cellStyle name="Percent 8 36 15" xfId="33708"/>
    <cellStyle name="Percent 8 36 16" xfId="33709"/>
    <cellStyle name="Percent 8 36 17" xfId="33710"/>
    <cellStyle name="Percent 8 36 2" xfId="33711"/>
    <cellStyle name="Percent 8 36 3" xfId="33712"/>
    <cellStyle name="Percent 8 36 4" xfId="33713"/>
    <cellStyle name="Percent 8 36 5" xfId="33714"/>
    <cellStyle name="Percent 8 36 6" xfId="33715"/>
    <cellStyle name="Percent 8 36 7" xfId="33716"/>
    <cellStyle name="Percent 8 36 8" xfId="33717"/>
    <cellStyle name="Percent 8 36 9" xfId="33718"/>
    <cellStyle name="Percent 8 37" xfId="1553"/>
    <cellStyle name="Percent 8 37 10" xfId="33719"/>
    <cellStyle name="Percent 8 37 11" xfId="33720"/>
    <cellStyle name="Percent 8 37 12" xfId="33721"/>
    <cellStyle name="Percent 8 37 13" xfId="33722"/>
    <cellStyle name="Percent 8 37 14" xfId="33723"/>
    <cellStyle name="Percent 8 37 15" xfId="33724"/>
    <cellStyle name="Percent 8 37 16" xfId="33725"/>
    <cellStyle name="Percent 8 37 17" xfId="33726"/>
    <cellStyle name="Percent 8 37 2" xfId="33727"/>
    <cellStyle name="Percent 8 37 3" xfId="33728"/>
    <cellStyle name="Percent 8 37 4" xfId="33729"/>
    <cellStyle name="Percent 8 37 5" xfId="33730"/>
    <cellStyle name="Percent 8 37 6" xfId="33731"/>
    <cellStyle name="Percent 8 37 7" xfId="33732"/>
    <cellStyle name="Percent 8 37 8" xfId="33733"/>
    <cellStyle name="Percent 8 37 9" xfId="33734"/>
    <cellStyle name="Percent 8 38" xfId="1554"/>
    <cellStyle name="Percent 8 38 10" xfId="33735"/>
    <cellStyle name="Percent 8 38 11" xfId="33736"/>
    <cellStyle name="Percent 8 38 12" xfId="33737"/>
    <cellStyle name="Percent 8 38 13" xfId="33738"/>
    <cellStyle name="Percent 8 38 14" xfId="33739"/>
    <cellStyle name="Percent 8 38 15" xfId="33740"/>
    <cellStyle name="Percent 8 38 16" xfId="33741"/>
    <cellStyle name="Percent 8 38 17" xfId="33742"/>
    <cellStyle name="Percent 8 38 2" xfId="33743"/>
    <cellStyle name="Percent 8 38 3" xfId="33744"/>
    <cellStyle name="Percent 8 38 4" xfId="33745"/>
    <cellStyle name="Percent 8 38 5" xfId="33746"/>
    <cellStyle name="Percent 8 38 6" xfId="33747"/>
    <cellStyle name="Percent 8 38 7" xfId="33748"/>
    <cellStyle name="Percent 8 38 8" xfId="33749"/>
    <cellStyle name="Percent 8 38 9" xfId="33750"/>
    <cellStyle name="Percent 8 39" xfId="1555"/>
    <cellStyle name="Percent 8 39 10" xfId="33751"/>
    <cellStyle name="Percent 8 39 11" xfId="33752"/>
    <cellStyle name="Percent 8 39 12" xfId="33753"/>
    <cellStyle name="Percent 8 39 13" xfId="33754"/>
    <cellStyle name="Percent 8 39 14" xfId="33755"/>
    <cellStyle name="Percent 8 39 15" xfId="33756"/>
    <cellStyle name="Percent 8 39 16" xfId="33757"/>
    <cellStyle name="Percent 8 39 17" xfId="33758"/>
    <cellStyle name="Percent 8 39 2" xfId="33759"/>
    <cellStyle name="Percent 8 39 3" xfId="33760"/>
    <cellStyle name="Percent 8 39 4" xfId="33761"/>
    <cellStyle name="Percent 8 39 5" xfId="33762"/>
    <cellStyle name="Percent 8 39 6" xfId="33763"/>
    <cellStyle name="Percent 8 39 7" xfId="33764"/>
    <cellStyle name="Percent 8 39 8" xfId="33765"/>
    <cellStyle name="Percent 8 39 9" xfId="33766"/>
    <cellStyle name="Percent 8 4" xfId="1556"/>
    <cellStyle name="Percent 8 4 10" xfId="5613"/>
    <cellStyle name="Percent 8 4 11" xfId="5614"/>
    <cellStyle name="Percent 8 4 12" xfId="5615"/>
    <cellStyle name="Percent 8 4 13" xfId="5616"/>
    <cellStyle name="Percent 8 4 14" xfId="5617"/>
    <cellStyle name="Percent 8 4 15" xfId="33767"/>
    <cellStyle name="Percent 8 4 16" xfId="33768"/>
    <cellStyle name="Percent 8 4 17" xfId="33769"/>
    <cellStyle name="Percent 8 4 2" xfId="1557"/>
    <cellStyle name="Percent 8 4 2 10" xfId="5618"/>
    <cellStyle name="Percent 8 4 2 11" xfId="5619"/>
    <cellStyle name="Percent 8 4 2 12" xfId="5620"/>
    <cellStyle name="Percent 8 4 2 13" xfId="5621"/>
    <cellStyle name="Percent 8 4 2 2" xfId="5622"/>
    <cellStyle name="Percent 8 4 2 3" xfId="5623"/>
    <cellStyle name="Percent 8 4 2 4" xfId="5624"/>
    <cellStyle name="Percent 8 4 2 5" xfId="5625"/>
    <cellStyle name="Percent 8 4 2 6" xfId="5626"/>
    <cellStyle name="Percent 8 4 2 7" xfId="5627"/>
    <cellStyle name="Percent 8 4 2 8" xfId="5628"/>
    <cellStyle name="Percent 8 4 2 9" xfId="5629"/>
    <cellStyle name="Percent 8 4 3" xfId="5630"/>
    <cellStyle name="Percent 8 4 4" xfId="5631"/>
    <cellStyle name="Percent 8 4 5" xfId="5632"/>
    <cellStyle name="Percent 8 4 6" xfId="5633"/>
    <cellStyle name="Percent 8 4 7" xfId="5634"/>
    <cellStyle name="Percent 8 4 8" xfId="5635"/>
    <cellStyle name="Percent 8 4 9" xfId="5636"/>
    <cellStyle name="Percent 8 40" xfId="1558"/>
    <cellStyle name="Percent 8 40 10" xfId="33770"/>
    <cellStyle name="Percent 8 40 11" xfId="33771"/>
    <cellStyle name="Percent 8 40 12" xfId="33772"/>
    <cellStyle name="Percent 8 40 13" xfId="33773"/>
    <cellStyle name="Percent 8 40 14" xfId="33774"/>
    <cellStyle name="Percent 8 40 15" xfId="33775"/>
    <cellStyle name="Percent 8 40 16" xfId="33776"/>
    <cellStyle name="Percent 8 40 17" xfId="33777"/>
    <cellStyle name="Percent 8 40 2" xfId="33778"/>
    <cellStyle name="Percent 8 40 3" xfId="33779"/>
    <cellStyle name="Percent 8 40 4" xfId="33780"/>
    <cellStyle name="Percent 8 40 5" xfId="33781"/>
    <cellStyle name="Percent 8 40 6" xfId="33782"/>
    <cellStyle name="Percent 8 40 7" xfId="33783"/>
    <cellStyle name="Percent 8 40 8" xfId="33784"/>
    <cellStyle name="Percent 8 40 9" xfId="33785"/>
    <cellStyle name="Percent 8 41" xfId="1559"/>
    <cellStyle name="Percent 8 41 10" xfId="33786"/>
    <cellStyle name="Percent 8 41 11" xfId="33787"/>
    <cellStyle name="Percent 8 41 12" xfId="33788"/>
    <cellStyle name="Percent 8 41 13" xfId="33789"/>
    <cellStyle name="Percent 8 41 14" xfId="33790"/>
    <cellStyle name="Percent 8 41 15" xfId="33791"/>
    <cellStyle name="Percent 8 41 16" xfId="33792"/>
    <cellStyle name="Percent 8 41 17" xfId="33793"/>
    <cellStyle name="Percent 8 41 2" xfId="33794"/>
    <cellStyle name="Percent 8 41 3" xfId="33795"/>
    <cellStyle name="Percent 8 41 4" xfId="33796"/>
    <cellStyle name="Percent 8 41 5" xfId="33797"/>
    <cellStyle name="Percent 8 41 6" xfId="33798"/>
    <cellStyle name="Percent 8 41 7" xfId="33799"/>
    <cellStyle name="Percent 8 41 8" xfId="33800"/>
    <cellStyle name="Percent 8 41 9" xfId="33801"/>
    <cellStyle name="Percent 8 42" xfId="1560"/>
    <cellStyle name="Percent 8 42 10" xfId="33802"/>
    <cellStyle name="Percent 8 42 11" xfId="33803"/>
    <cellStyle name="Percent 8 42 12" xfId="33804"/>
    <cellStyle name="Percent 8 42 13" xfId="33805"/>
    <cellStyle name="Percent 8 42 14" xfId="33806"/>
    <cellStyle name="Percent 8 42 15" xfId="33807"/>
    <cellStyle name="Percent 8 42 16" xfId="33808"/>
    <cellStyle name="Percent 8 42 17" xfId="33809"/>
    <cellStyle name="Percent 8 42 2" xfId="33810"/>
    <cellStyle name="Percent 8 42 3" xfId="33811"/>
    <cellStyle name="Percent 8 42 4" xfId="33812"/>
    <cellStyle name="Percent 8 42 5" xfId="33813"/>
    <cellStyle name="Percent 8 42 6" xfId="33814"/>
    <cellStyle name="Percent 8 42 7" xfId="33815"/>
    <cellStyle name="Percent 8 42 8" xfId="33816"/>
    <cellStyle name="Percent 8 42 9" xfId="33817"/>
    <cellStyle name="Percent 8 43" xfId="1561"/>
    <cellStyle name="Percent 8 43 10" xfId="33818"/>
    <cellStyle name="Percent 8 43 11" xfId="33819"/>
    <cellStyle name="Percent 8 43 12" xfId="33820"/>
    <cellStyle name="Percent 8 43 13" xfId="33821"/>
    <cellStyle name="Percent 8 43 14" xfId="33822"/>
    <cellStyle name="Percent 8 43 15" xfId="33823"/>
    <cellStyle name="Percent 8 43 16" xfId="33824"/>
    <cellStyle name="Percent 8 43 17" xfId="33825"/>
    <cellStyle name="Percent 8 43 2" xfId="33826"/>
    <cellStyle name="Percent 8 43 3" xfId="33827"/>
    <cellStyle name="Percent 8 43 4" xfId="33828"/>
    <cellStyle name="Percent 8 43 5" xfId="33829"/>
    <cellStyle name="Percent 8 43 6" xfId="33830"/>
    <cellStyle name="Percent 8 43 7" xfId="33831"/>
    <cellStyle name="Percent 8 43 8" xfId="33832"/>
    <cellStyle name="Percent 8 43 9" xfId="33833"/>
    <cellStyle name="Percent 8 44" xfId="1562"/>
    <cellStyle name="Percent 8 44 10" xfId="33834"/>
    <cellStyle name="Percent 8 44 11" xfId="33835"/>
    <cellStyle name="Percent 8 44 12" xfId="33836"/>
    <cellStyle name="Percent 8 44 13" xfId="33837"/>
    <cellStyle name="Percent 8 44 14" xfId="33838"/>
    <cellStyle name="Percent 8 44 15" xfId="33839"/>
    <cellStyle name="Percent 8 44 16" xfId="33840"/>
    <cellStyle name="Percent 8 44 17" xfId="33841"/>
    <cellStyle name="Percent 8 44 2" xfId="33842"/>
    <cellStyle name="Percent 8 44 3" xfId="33843"/>
    <cellStyle name="Percent 8 44 4" xfId="33844"/>
    <cellStyle name="Percent 8 44 5" xfId="33845"/>
    <cellStyle name="Percent 8 44 6" xfId="33846"/>
    <cellStyle name="Percent 8 44 7" xfId="33847"/>
    <cellStyle name="Percent 8 44 8" xfId="33848"/>
    <cellStyle name="Percent 8 44 9" xfId="33849"/>
    <cellStyle name="Percent 8 45" xfId="1563"/>
    <cellStyle name="Percent 8 45 10" xfId="33850"/>
    <cellStyle name="Percent 8 45 11" xfId="33851"/>
    <cellStyle name="Percent 8 45 12" xfId="33852"/>
    <cellStyle name="Percent 8 45 13" xfId="33853"/>
    <cellStyle name="Percent 8 45 14" xfId="33854"/>
    <cellStyle name="Percent 8 45 15" xfId="33855"/>
    <cellStyle name="Percent 8 45 16" xfId="33856"/>
    <cellStyle name="Percent 8 45 17" xfId="33857"/>
    <cellStyle name="Percent 8 45 2" xfId="33858"/>
    <cellStyle name="Percent 8 45 3" xfId="33859"/>
    <cellStyle name="Percent 8 45 4" xfId="33860"/>
    <cellStyle name="Percent 8 45 5" xfId="33861"/>
    <cellStyle name="Percent 8 45 6" xfId="33862"/>
    <cellStyle name="Percent 8 45 7" xfId="33863"/>
    <cellStyle name="Percent 8 45 8" xfId="33864"/>
    <cellStyle name="Percent 8 45 9" xfId="33865"/>
    <cellStyle name="Percent 8 46" xfId="1564"/>
    <cellStyle name="Percent 8 46 10" xfId="33866"/>
    <cellStyle name="Percent 8 46 11" xfId="33867"/>
    <cellStyle name="Percent 8 46 12" xfId="33868"/>
    <cellStyle name="Percent 8 46 13" xfId="33869"/>
    <cellStyle name="Percent 8 46 14" xfId="33870"/>
    <cellStyle name="Percent 8 46 15" xfId="33871"/>
    <cellStyle name="Percent 8 46 16" xfId="33872"/>
    <cellStyle name="Percent 8 46 17" xfId="33873"/>
    <cellStyle name="Percent 8 46 2" xfId="33874"/>
    <cellStyle name="Percent 8 46 3" xfId="33875"/>
    <cellStyle name="Percent 8 46 4" xfId="33876"/>
    <cellStyle name="Percent 8 46 5" xfId="33877"/>
    <cellStyle name="Percent 8 46 6" xfId="33878"/>
    <cellStyle name="Percent 8 46 7" xfId="33879"/>
    <cellStyle name="Percent 8 46 8" xfId="33880"/>
    <cellStyle name="Percent 8 46 9" xfId="33881"/>
    <cellStyle name="Percent 8 47" xfId="1565"/>
    <cellStyle name="Percent 8 47 10" xfId="33882"/>
    <cellStyle name="Percent 8 47 11" xfId="33883"/>
    <cellStyle name="Percent 8 47 12" xfId="33884"/>
    <cellStyle name="Percent 8 47 13" xfId="33885"/>
    <cellStyle name="Percent 8 47 14" xfId="33886"/>
    <cellStyle name="Percent 8 47 15" xfId="33887"/>
    <cellStyle name="Percent 8 47 16" xfId="33888"/>
    <cellStyle name="Percent 8 47 17" xfId="33889"/>
    <cellStyle name="Percent 8 47 2" xfId="33890"/>
    <cellStyle name="Percent 8 47 3" xfId="33891"/>
    <cellStyle name="Percent 8 47 4" xfId="33892"/>
    <cellStyle name="Percent 8 47 5" xfId="33893"/>
    <cellStyle name="Percent 8 47 6" xfId="33894"/>
    <cellStyle name="Percent 8 47 7" xfId="33895"/>
    <cellStyle name="Percent 8 47 8" xfId="33896"/>
    <cellStyle name="Percent 8 47 9" xfId="33897"/>
    <cellStyle name="Percent 8 48" xfId="5637"/>
    <cellStyle name="Percent 8 49" xfId="5638"/>
    <cellStyle name="Percent 8 5" xfId="1566"/>
    <cellStyle name="Percent 8 5 10" xfId="33898"/>
    <cellStyle name="Percent 8 5 11" xfId="33899"/>
    <cellStyle name="Percent 8 5 12" xfId="33900"/>
    <cellStyle name="Percent 8 5 13" xfId="33901"/>
    <cellStyle name="Percent 8 5 14" xfId="33902"/>
    <cellStyle name="Percent 8 5 15" xfId="33903"/>
    <cellStyle name="Percent 8 5 16" xfId="33904"/>
    <cellStyle name="Percent 8 5 17" xfId="33905"/>
    <cellStyle name="Percent 8 5 2" xfId="33906"/>
    <cellStyle name="Percent 8 5 3" xfId="33907"/>
    <cellStyle name="Percent 8 5 4" xfId="33908"/>
    <cellStyle name="Percent 8 5 5" xfId="33909"/>
    <cellStyle name="Percent 8 5 6" xfId="33910"/>
    <cellStyle name="Percent 8 5 7" xfId="33911"/>
    <cellStyle name="Percent 8 5 8" xfId="33912"/>
    <cellStyle name="Percent 8 5 9" xfId="33913"/>
    <cellStyle name="Percent 8 50" xfId="5639"/>
    <cellStyle name="Percent 8 51" xfId="5640"/>
    <cellStyle name="Percent 8 52" xfId="5641"/>
    <cellStyle name="Percent 8 53" xfId="5642"/>
    <cellStyle name="Percent 8 54" xfId="5643"/>
    <cellStyle name="Percent 8 55" xfId="5644"/>
    <cellStyle name="Percent 8 56" xfId="5645"/>
    <cellStyle name="Percent 8 57" xfId="5646"/>
    <cellStyle name="Percent 8 58" xfId="5647"/>
    <cellStyle name="Percent 8 59" xfId="5648"/>
    <cellStyle name="Percent 8 6" xfId="1567"/>
    <cellStyle name="Percent 8 6 10" xfId="33914"/>
    <cellStyle name="Percent 8 6 11" xfId="33915"/>
    <cellStyle name="Percent 8 6 12" xfId="33916"/>
    <cellStyle name="Percent 8 6 13" xfId="33917"/>
    <cellStyle name="Percent 8 6 14" xfId="33918"/>
    <cellStyle name="Percent 8 6 15" xfId="33919"/>
    <cellStyle name="Percent 8 6 16" xfId="33920"/>
    <cellStyle name="Percent 8 6 17" xfId="33921"/>
    <cellStyle name="Percent 8 6 2" xfId="33922"/>
    <cellStyle name="Percent 8 6 3" xfId="33923"/>
    <cellStyle name="Percent 8 6 4" xfId="33924"/>
    <cellStyle name="Percent 8 6 5" xfId="33925"/>
    <cellStyle name="Percent 8 6 6" xfId="33926"/>
    <cellStyle name="Percent 8 6 7" xfId="33927"/>
    <cellStyle name="Percent 8 6 8" xfId="33928"/>
    <cellStyle name="Percent 8 6 9" xfId="33929"/>
    <cellStyle name="Percent 8 60" xfId="5649"/>
    <cellStyle name="Percent 8 7" xfId="1568"/>
    <cellStyle name="Percent 8 7 10" xfId="33930"/>
    <cellStyle name="Percent 8 7 11" xfId="33931"/>
    <cellStyle name="Percent 8 7 12" xfId="33932"/>
    <cellStyle name="Percent 8 7 13" xfId="33933"/>
    <cellStyle name="Percent 8 7 14" xfId="33934"/>
    <cellStyle name="Percent 8 7 15" xfId="33935"/>
    <cellStyle name="Percent 8 7 16" xfId="33936"/>
    <cellStyle name="Percent 8 7 17" xfId="33937"/>
    <cellStyle name="Percent 8 7 2" xfId="33938"/>
    <cellStyle name="Percent 8 7 3" xfId="33939"/>
    <cellStyle name="Percent 8 7 4" xfId="33940"/>
    <cellStyle name="Percent 8 7 5" xfId="33941"/>
    <cellStyle name="Percent 8 7 6" xfId="33942"/>
    <cellStyle name="Percent 8 7 7" xfId="33943"/>
    <cellStyle name="Percent 8 7 8" xfId="33944"/>
    <cellStyle name="Percent 8 7 9" xfId="33945"/>
    <cellStyle name="Percent 8 8" xfId="1569"/>
    <cellStyle name="Percent 8 8 10" xfId="33946"/>
    <cellStyle name="Percent 8 8 11" xfId="33947"/>
    <cellStyle name="Percent 8 8 12" xfId="33948"/>
    <cellStyle name="Percent 8 8 13" xfId="33949"/>
    <cellStyle name="Percent 8 8 14" xfId="33950"/>
    <cellStyle name="Percent 8 8 15" xfId="33951"/>
    <cellStyle name="Percent 8 8 16" xfId="33952"/>
    <cellStyle name="Percent 8 8 17" xfId="33953"/>
    <cellStyle name="Percent 8 8 2" xfId="33954"/>
    <cellStyle name="Percent 8 8 3" xfId="33955"/>
    <cellStyle name="Percent 8 8 4" xfId="33956"/>
    <cellStyle name="Percent 8 8 5" xfId="33957"/>
    <cellStyle name="Percent 8 8 6" xfId="33958"/>
    <cellStyle name="Percent 8 8 7" xfId="33959"/>
    <cellStyle name="Percent 8 8 8" xfId="33960"/>
    <cellStyle name="Percent 8 8 9" xfId="33961"/>
    <cellStyle name="Percent 8 9" xfId="1570"/>
    <cellStyle name="Percent 8 9 10" xfId="33962"/>
    <cellStyle name="Percent 8 9 11" xfId="33963"/>
    <cellStyle name="Percent 8 9 12" xfId="33964"/>
    <cellStyle name="Percent 8 9 13" xfId="33965"/>
    <cellStyle name="Percent 8 9 14" xfId="33966"/>
    <cellStyle name="Percent 8 9 15" xfId="33967"/>
    <cellStyle name="Percent 8 9 16" xfId="33968"/>
    <cellStyle name="Percent 8 9 17" xfId="33969"/>
    <cellStyle name="Percent 8 9 2" xfId="33970"/>
    <cellStyle name="Percent 8 9 3" xfId="33971"/>
    <cellStyle name="Percent 8 9 4" xfId="33972"/>
    <cellStyle name="Percent 8 9 5" xfId="33973"/>
    <cellStyle name="Percent 8 9 6" xfId="33974"/>
    <cellStyle name="Percent 8 9 7" xfId="33975"/>
    <cellStyle name="Percent 8 9 8" xfId="33976"/>
    <cellStyle name="Percent 8 9 9" xfId="33977"/>
    <cellStyle name="Percent 9" xfId="255"/>
    <cellStyle name="Percent 9 10" xfId="5650"/>
    <cellStyle name="Percent 9 11" xfId="5651"/>
    <cellStyle name="Percent 9 12" xfId="5652"/>
    <cellStyle name="Percent 9 13" xfId="5653"/>
    <cellStyle name="Percent 9 14" xfId="5654"/>
    <cellStyle name="Percent 9 15" xfId="5655"/>
    <cellStyle name="Percent 9 16" xfId="5656"/>
    <cellStyle name="Percent 9 17" xfId="5657"/>
    <cellStyle name="Percent 9 18" xfId="5658"/>
    <cellStyle name="Percent 9 2" xfId="1571"/>
    <cellStyle name="Percent 9 2 10" xfId="5659"/>
    <cellStyle name="Percent 9 2 11" xfId="5660"/>
    <cellStyle name="Percent 9 2 12" xfId="5661"/>
    <cellStyle name="Percent 9 2 13" xfId="5662"/>
    <cellStyle name="Percent 9 2 14" xfId="5663"/>
    <cellStyle name="Percent 9 2 15" xfId="5664"/>
    <cellStyle name="Percent 9 2 2" xfId="1572"/>
    <cellStyle name="Percent 9 2 2 10" xfId="5665"/>
    <cellStyle name="Percent 9 2 2 11" xfId="5666"/>
    <cellStyle name="Percent 9 2 2 12" xfId="5667"/>
    <cellStyle name="Percent 9 2 2 13" xfId="5668"/>
    <cellStyle name="Percent 9 2 2 14" xfId="5669"/>
    <cellStyle name="Percent 9 2 2 2" xfId="1573"/>
    <cellStyle name="Percent 9 2 2 2 10" xfId="5670"/>
    <cellStyle name="Percent 9 2 2 2 11" xfId="5671"/>
    <cellStyle name="Percent 9 2 2 2 12" xfId="5672"/>
    <cellStyle name="Percent 9 2 2 2 13" xfId="5673"/>
    <cellStyle name="Percent 9 2 2 2 2" xfId="5674"/>
    <cellStyle name="Percent 9 2 2 2 3" xfId="5675"/>
    <cellStyle name="Percent 9 2 2 2 4" xfId="5676"/>
    <cellStyle name="Percent 9 2 2 2 5" xfId="5677"/>
    <cellStyle name="Percent 9 2 2 2 6" xfId="5678"/>
    <cellStyle name="Percent 9 2 2 2 7" xfId="5679"/>
    <cellStyle name="Percent 9 2 2 2 8" xfId="5680"/>
    <cellStyle name="Percent 9 2 2 2 9" xfId="5681"/>
    <cellStyle name="Percent 9 2 2 3" xfId="5682"/>
    <cellStyle name="Percent 9 2 2 4" xfId="5683"/>
    <cellStyle name="Percent 9 2 2 5" xfId="5684"/>
    <cellStyle name="Percent 9 2 2 6" xfId="5685"/>
    <cellStyle name="Percent 9 2 2 7" xfId="5686"/>
    <cellStyle name="Percent 9 2 2 8" xfId="5687"/>
    <cellStyle name="Percent 9 2 2 9" xfId="5688"/>
    <cellStyle name="Percent 9 2 3" xfId="1574"/>
    <cellStyle name="Percent 9 2 3 10" xfId="5689"/>
    <cellStyle name="Percent 9 2 3 11" xfId="5690"/>
    <cellStyle name="Percent 9 2 3 12" xfId="5691"/>
    <cellStyle name="Percent 9 2 3 13" xfId="5692"/>
    <cellStyle name="Percent 9 2 3 2" xfId="5693"/>
    <cellStyle name="Percent 9 2 3 3" xfId="5694"/>
    <cellStyle name="Percent 9 2 3 4" xfId="5695"/>
    <cellStyle name="Percent 9 2 3 5" xfId="5696"/>
    <cellStyle name="Percent 9 2 3 6" xfId="5697"/>
    <cellStyle name="Percent 9 2 3 7" xfId="5698"/>
    <cellStyle name="Percent 9 2 3 8" xfId="5699"/>
    <cellStyle name="Percent 9 2 3 9" xfId="5700"/>
    <cellStyle name="Percent 9 2 4" xfId="5701"/>
    <cellStyle name="Percent 9 2 5" xfId="5702"/>
    <cellStyle name="Percent 9 2 6" xfId="5703"/>
    <cellStyle name="Percent 9 2 7" xfId="5704"/>
    <cellStyle name="Percent 9 2 8" xfId="5705"/>
    <cellStyle name="Percent 9 2 9" xfId="5706"/>
    <cellStyle name="Percent 9 3" xfId="1575"/>
    <cellStyle name="Percent 9 3 10" xfId="5707"/>
    <cellStyle name="Percent 9 3 11" xfId="5708"/>
    <cellStyle name="Percent 9 3 12" xfId="5709"/>
    <cellStyle name="Percent 9 3 13" xfId="5710"/>
    <cellStyle name="Percent 9 3 14" xfId="5711"/>
    <cellStyle name="Percent 9 3 15" xfId="33978"/>
    <cellStyle name="Percent 9 3 16" xfId="33979"/>
    <cellStyle name="Percent 9 3 17" xfId="33980"/>
    <cellStyle name="Percent 9 3 18" xfId="33981"/>
    <cellStyle name="Percent 9 3 19" xfId="33982"/>
    <cellStyle name="Percent 9 3 2" xfId="1576"/>
    <cellStyle name="Percent 9 3 2 10" xfId="5712"/>
    <cellStyle name="Percent 9 3 2 11" xfId="5713"/>
    <cellStyle name="Percent 9 3 2 12" xfId="5714"/>
    <cellStyle name="Percent 9 3 2 13" xfId="5715"/>
    <cellStyle name="Percent 9 3 2 2" xfId="5716"/>
    <cellStyle name="Percent 9 3 2 3" xfId="5717"/>
    <cellStyle name="Percent 9 3 2 4" xfId="5718"/>
    <cellStyle name="Percent 9 3 2 5" xfId="5719"/>
    <cellStyle name="Percent 9 3 2 6" xfId="5720"/>
    <cellStyle name="Percent 9 3 2 7" xfId="5721"/>
    <cellStyle name="Percent 9 3 2 8" xfId="5722"/>
    <cellStyle name="Percent 9 3 2 9" xfId="5723"/>
    <cellStyle name="Percent 9 3 20" xfId="33983"/>
    <cellStyle name="Percent 9 3 21" xfId="33984"/>
    <cellStyle name="Percent 9 3 22" xfId="33985"/>
    <cellStyle name="Percent 9 3 23" xfId="33986"/>
    <cellStyle name="Percent 9 3 24" xfId="33987"/>
    <cellStyle name="Percent 9 3 25" xfId="33988"/>
    <cellStyle name="Percent 9 3 26" xfId="33989"/>
    <cellStyle name="Percent 9 3 27" xfId="33990"/>
    <cellStyle name="Percent 9 3 28" xfId="33991"/>
    <cellStyle name="Percent 9 3 29" xfId="33992"/>
    <cellStyle name="Percent 9 3 3" xfId="5724"/>
    <cellStyle name="Percent 9 3 30" xfId="33993"/>
    <cellStyle name="Percent 9 3 31" xfId="33994"/>
    <cellStyle name="Percent 9 3 32" xfId="33995"/>
    <cellStyle name="Percent 9 3 33" xfId="33996"/>
    <cellStyle name="Percent 9 3 34" xfId="33997"/>
    <cellStyle name="Percent 9 3 35" xfId="33998"/>
    <cellStyle name="Percent 9 3 36" xfId="33999"/>
    <cellStyle name="Percent 9 3 37" xfId="34000"/>
    <cellStyle name="Percent 9 3 38" xfId="34001"/>
    <cellStyle name="Percent 9 3 39" xfId="34002"/>
    <cellStyle name="Percent 9 3 4" xfId="5725"/>
    <cellStyle name="Percent 9 3 40" xfId="34003"/>
    <cellStyle name="Percent 9 3 41" xfId="34004"/>
    <cellStyle name="Percent 9 3 42" xfId="34005"/>
    <cellStyle name="Percent 9 3 43" xfId="34006"/>
    <cellStyle name="Percent 9 3 44" xfId="34007"/>
    <cellStyle name="Percent 9 3 45" xfId="34008"/>
    <cellStyle name="Percent 9 3 46" xfId="34009"/>
    <cellStyle name="Percent 9 3 47" xfId="34010"/>
    <cellStyle name="Percent 9 3 48" xfId="34011"/>
    <cellStyle name="Percent 9 3 49" xfId="34012"/>
    <cellStyle name="Percent 9 3 5" xfId="5726"/>
    <cellStyle name="Percent 9 3 50" xfId="34013"/>
    <cellStyle name="Percent 9 3 51" xfId="34014"/>
    <cellStyle name="Percent 9 3 52" xfId="34015"/>
    <cellStyle name="Percent 9 3 53" xfId="34016"/>
    <cellStyle name="Percent 9 3 54" xfId="34017"/>
    <cellStyle name="Percent 9 3 55" xfId="34018"/>
    <cellStyle name="Percent 9 3 56" xfId="34019"/>
    <cellStyle name="Percent 9 3 57" xfId="34020"/>
    <cellStyle name="Percent 9 3 58" xfId="34021"/>
    <cellStyle name="Percent 9 3 59" xfId="34022"/>
    <cellStyle name="Percent 9 3 6" xfId="5727"/>
    <cellStyle name="Percent 9 3 60" xfId="34023"/>
    <cellStyle name="Percent 9 3 61" xfId="34024"/>
    <cellStyle name="Percent 9 3 62" xfId="34025"/>
    <cellStyle name="Percent 9 3 63" xfId="34026"/>
    <cellStyle name="Percent 9 3 64" xfId="34027"/>
    <cellStyle name="Percent 9 3 65" xfId="34028"/>
    <cellStyle name="Percent 9 3 66" xfId="34029"/>
    <cellStyle name="Percent 9 3 67" xfId="34030"/>
    <cellStyle name="Percent 9 3 68" xfId="34031"/>
    <cellStyle name="Percent 9 3 69" xfId="34032"/>
    <cellStyle name="Percent 9 3 7" xfId="5728"/>
    <cellStyle name="Percent 9 3 8" xfId="5729"/>
    <cellStyle name="Percent 9 3 9" xfId="5730"/>
    <cellStyle name="Percent 9 4" xfId="1577"/>
    <cellStyle name="Percent 9 4 10" xfId="5731"/>
    <cellStyle name="Percent 9 4 11" xfId="5732"/>
    <cellStyle name="Percent 9 4 12" xfId="5733"/>
    <cellStyle name="Percent 9 4 13" xfId="5734"/>
    <cellStyle name="Percent 9 4 14" xfId="5735"/>
    <cellStyle name="Percent 9 4 2" xfId="1578"/>
    <cellStyle name="Percent 9 4 2 10" xfId="5736"/>
    <cellStyle name="Percent 9 4 2 11" xfId="5737"/>
    <cellStyle name="Percent 9 4 2 12" xfId="5738"/>
    <cellStyle name="Percent 9 4 2 13" xfId="5739"/>
    <cellStyle name="Percent 9 4 2 2" xfId="5740"/>
    <cellStyle name="Percent 9 4 2 3" xfId="5741"/>
    <cellStyle name="Percent 9 4 2 4" xfId="5742"/>
    <cellStyle name="Percent 9 4 2 5" xfId="5743"/>
    <cellStyle name="Percent 9 4 2 6" xfId="5744"/>
    <cellStyle name="Percent 9 4 2 7" xfId="5745"/>
    <cellStyle name="Percent 9 4 2 8" xfId="5746"/>
    <cellStyle name="Percent 9 4 2 9" xfId="5747"/>
    <cellStyle name="Percent 9 4 3" xfId="5748"/>
    <cellStyle name="Percent 9 4 4" xfId="5749"/>
    <cellStyle name="Percent 9 4 5" xfId="5750"/>
    <cellStyle name="Percent 9 4 6" xfId="5751"/>
    <cellStyle name="Percent 9 4 7" xfId="5752"/>
    <cellStyle name="Percent 9 4 8" xfId="5753"/>
    <cellStyle name="Percent 9 4 9" xfId="5754"/>
    <cellStyle name="Percent 9 5" xfId="310"/>
    <cellStyle name="Percent 9 5 10" xfId="5755"/>
    <cellStyle name="Percent 9 5 11" xfId="5756"/>
    <cellStyle name="Percent 9 5 12" xfId="5757"/>
    <cellStyle name="Percent 9 5 13" xfId="5758"/>
    <cellStyle name="Percent 9 5 14" xfId="5759"/>
    <cellStyle name="Percent 9 5 2" xfId="1579"/>
    <cellStyle name="Percent 9 5 2 10" xfId="5760"/>
    <cellStyle name="Percent 9 5 2 11" xfId="5761"/>
    <cellStyle name="Percent 9 5 2 12" xfId="5762"/>
    <cellStyle name="Percent 9 5 2 13" xfId="5763"/>
    <cellStyle name="Percent 9 5 2 2" xfId="5764"/>
    <cellStyle name="Percent 9 5 2 3" xfId="5765"/>
    <cellStyle name="Percent 9 5 2 4" xfId="5766"/>
    <cellStyle name="Percent 9 5 2 5" xfId="5767"/>
    <cellStyle name="Percent 9 5 2 6" xfId="5768"/>
    <cellStyle name="Percent 9 5 2 7" xfId="5769"/>
    <cellStyle name="Percent 9 5 2 8" xfId="5770"/>
    <cellStyle name="Percent 9 5 2 9" xfId="5771"/>
    <cellStyle name="Percent 9 5 3" xfId="5772"/>
    <cellStyle name="Percent 9 5 4" xfId="5773"/>
    <cellStyle name="Percent 9 5 5" xfId="5774"/>
    <cellStyle name="Percent 9 5 6" xfId="5775"/>
    <cellStyle name="Percent 9 5 7" xfId="5776"/>
    <cellStyle name="Percent 9 5 8" xfId="5777"/>
    <cellStyle name="Percent 9 5 9" xfId="5778"/>
    <cellStyle name="Percent 9 6" xfId="1580"/>
    <cellStyle name="Percent 9 6 10" xfId="5779"/>
    <cellStyle name="Percent 9 6 11" xfId="5780"/>
    <cellStyle name="Percent 9 6 12" xfId="5781"/>
    <cellStyle name="Percent 9 6 13" xfId="5782"/>
    <cellStyle name="Percent 9 6 2" xfId="5783"/>
    <cellStyle name="Percent 9 6 3" xfId="5784"/>
    <cellStyle name="Percent 9 6 4" xfId="5785"/>
    <cellStyle name="Percent 9 6 5" xfId="5786"/>
    <cellStyle name="Percent 9 6 6" xfId="5787"/>
    <cellStyle name="Percent 9 6 7" xfId="5788"/>
    <cellStyle name="Percent 9 6 8" xfId="5789"/>
    <cellStyle name="Percent 9 6 9" xfId="5790"/>
    <cellStyle name="Percent 9 7" xfId="5791"/>
    <cellStyle name="Percent 9 8" xfId="5792"/>
    <cellStyle name="Percent 9 9" xfId="5793"/>
    <cellStyle name="Percent Input" xfId="5794"/>
    <cellStyle name="Percent(0)" xfId="5795"/>
    <cellStyle name="Percent(1)" xfId="5796"/>
    <cellStyle name="Percent(2)" xfId="5797"/>
    <cellStyle name="Percent*" xfId="5798"/>
    <cellStyle name="Percent[1]" xfId="5799"/>
    <cellStyle name="Percent[2]" xfId="5800"/>
    <cellStyle name="Percent[2D]" xfId="5801"/>
    <cellStyle name="Percent1" xfId="5802"/>
    <cellStyle name="Percent2" xfId="5803"/>
    <cellStyle name="percentage" xfId="5804"/>
    <cellStyle name="PillarText" xfId="5805"/>
    <cellStyle name="Pre-inputted cells" xfId="256"/>
    <cellStyle name="Pre-inputted cells 10" xfId="1581"/>
    <cellStyle name="Pre-inputted cells 10 10" xfId="5806"/>
    <cellStyle name="Pre-inputted cells 10 11" xfId="5807"/>
    <cellStyle name="Pre-inputted cells 10 12" xfId="5808"/>
    <cellStyle name="Pre-inputted cells 10 13" xfId="5809"/>
    <cellStyle name="Pre-inputted cells 10 14" xfId="5810"/>
    <cellStyle name="Pre-inputted cells 10 15" xfId="34033"/>
    <cellStyle name="Pre-inputted cells 10 16" xfId="34034"/>
    <cellStyle name="Pre-inputted cells 10 17" xfId="34035"/>
    <cellStyle name="Pre-inputted cells 10 18" xfId="34036"/>
    <cellStyle name="Pre-inputted cells 10 19" xfId="34037"/>
    <cellStyle name="Pre-inputted cells 10 2" xfId="1582"/>
    <cellStyle name="Pre-inputted cells 10 2 10" xfId="5811"/>
    <cellStyle name="Pre-inputted cells 10 2 11" xfId="5812"/>
    <cellStyle name="Pre-inputted cells 10 2 12" xfId="5813"/>
    <cellStyle name="Pre-inputted cells 10 2 13" xfId="5814"/>
    <cellStyle name="Pre-inputted cells 10 2 2" xfId="5815"/>
    <cellStyle name="Pre-inputted cells 10 2 3" xfId="5816"/>
    <cellStyle name="Pre-inputted cells 10 2 4" xfId="5817"/>
    <cellStyle name="Pre-inputted cells 10 2 5" xfId="5818"/>
    <cellStyle name="Pre-inputted cells 10 2 6" xfId="5819"/>
    <cellStyle name="Pre-inputted cells 10 2 7" xfId="5820"/>
    <cellStyle name="Pre-inputted cells 10 2 8" xfId="5821"/>
    <cellStyle name="Pre-inputted cells 10 2 9" xfId="5822"/>
    <cellStyle name="Pre-inputted cells 10 20" xfId="34038"/>
    <cellStyle name="Pre-inputted cells 10 21" xfId="34039"/>
    <cellStyle name="Pre-inputted cells 10 22" xfId="34040"/>
    <cellStyle name="Pre-inputted cells 10 23" xfId="34041"/>
    <cellStyle name="Pre-inputted cells 10 24" xfId="34042"/>
    <cellStyle name="Pre-inputted cells 10 25" xfId="34043"/>
    <cellStyle name="Pre-inputted cells 10 26" xfId="34044"/>
    <cellStyle name="Pre-inputted cells 10 27" xfId="34045"/>
    <cellStyle name="Pre-inputted cells 10 28" xfId="34046"/>
    <cellStyle name="Pre-inputted cells 10 29" xfId="34047"/>
    <cellStyle name="Pre-inputted cells 10 3" xfId="5823"/>
    <cellStyle name="Pre-inputted cells 10 30" xfId="34048"/>
    <cellStyle name="Pre-inputted cells 10 31" xfId="34049"/>
    <cellStyle name="Pre-inputted cells 10 32" xfId="34050"/>
    <cellStyle name="Pre-inputted cells 10 33" xfId="34051"/>
    <cellStyle name="Pre-inputted cells 10 34" xfId="34052"/>
    <cellStyle name="Pre-inputted cells 10 4" xfId="5824"/>
    <cellStyle name="Pre-inputted cells 10 5" xfId="5825"/>
    <cellStyle name="Pre-inputted cells 10 6" xfId="5826"/>
    <cellStyle name="Pre-inputted cells 10 7" xfId="5827"/>
    <cellStyle name="Pre-inputted cells 10 8" xfId="5828"/>
    <cellStyle name="Pre-inputted cells 10 9" xfId="5829"/>
    <cellStyle name="Pre-inputted cells 11" xfId="1583"/>
    <cellStyle name="Pre-inputted cells 11 10" xfId="5830"/>
    <cellStyle name="Pre-inputted cells 11 11" xfId="5831"/>
    <cellStyle name="Pre-inputted cells 11 12" xfId="5832"/>
    <cellStyle name="Pre-inputted cells 11 13" xfId="5833"/>
    <cellStyle name="Pre-inputted cells 11 14" xfId="5834"/>
    <cellStyle name="Pre-inputted cells 11 15" xfId="34053"/>
    <cellStyle name="Pre-inputted cells 11 16" xfId="34054"/>
    <cellStyle name="Pre-inputted cells 11 17" xfId="34055"/>
    <cellStyle name="Pre-inputted cells 11 18" xfId="34056"/>
    <cellStyle name="Pre-inputted cells 11 19" xfId="34057"/>
    <cellStyle name="Pre-inputted cells 11 2" xfId="1584"/>
    <cellStyle name="Pre-inputted cells 11 2 10" xfId="5835"/>
    <cellStyle name="Pre-inputted cells 11 2 11" xfId="5836"/>
    <cellStyle name="Pre-inputted cells 11 2 12" xfId="5837"/>
    <cellStyle name="Pre-inputted cells 11 2 13" xfId="5838"/>
    <cellStyle name="Pre-inputted cells 11 2 2" xfId="5839"/>
    <cellStyle name="Pre-inputted cells 11 2 3" xfId="5840"/>
    <cellStyle name="Pre-inputted cells 11 2 4" xfId="5841"/>
    <cellStyle name="Pre-inputted cells 11 2 5" xfId="5842"/>
    <cellStyle name="Pre-inputted cells 11 2 6" xfId="5843"/>
    <cellStyle name="Pre-inputted cells 11 2 7" xfId="5844"/>
    <cellStyle name="Pre-inputted cells 11 2 8" xfId="5845"/>
    <cellStyle name="Pre-inputted cells 11 2 9" xfId="5846"/>
    <cellStyle name="Pre-inputted cells 11 20" xfId="34058"/>
    <cellStyle name="Pre-inputted cells 11 21" xfId="34059"/>
    <cellStyle name="Pre-inputted cells 11 22" xfId="34060"/>
    <cellStyle name="Pre-inputted cells 11 23" xfId="34061"/>
    <cellStyle name="Pre-inputted cells 11 24" xfId="34062"/>
    <cellStyle name="Pre-inputted cells 11 25" xfId="34063"/>
    <cellStyle name="Pre-inputted cells 11 26" xfId="34064"/>
    <cellStyle name="Pre-inputted cells 11 27" xfId="34065"/>
    <cellStyle name="Pre-inputted cells 11 28" xfId="34066"/>
    <cellStyle name="Pre-inputted cells 11 29" xfId="34067"/>
    <cellStyle name="Pre-inputted cells 11 3" xfId="5847"/>
    <cellStyle name="Pre-inputted cells 11 30" xfId="34068"/>
    <cellStyle name="Pre-inputted cells 11 31" xfId="34069"/>
    <cellStyle name="Pre-inputted cells 11 32" xfId="34070"/>
    <cellStyle name="Pre-inputted cells 11 33" xfId="34071"/>
    <cellStyle name="Pre-inputted cells 11 34" xfId="34072"/>
    <cellStyle name="Pre-inputted cells 11 4" xfId="5848"/>
    <cellStyle name="Pre-inputted cells 11 5" xfId="5849"/>
    <cellStyle name="Pre-inputted cells 11 6" xfId="5850"/>
    <cellStyle name="Pre-inputted cells 11 7" xfId="5851"/>
    <cellStyle name="Pre-inputted cells 11 8" xfId="5852"/>
    <cellStyle name="Pre-inputted cells 11 9" xfId="5853"/>
    <cellStyle name="Pre-inputted cells 12" xfId="1585"/>
    <cellStyle name="Pre-inputted cells 12 10" xfId="5854"/>
    <cellStyle name="Pre-inputted cells 12 11" xfId="5855"/>
    <cellStyle name="Pre-inputted cells 12 12" xfId="5856"/>
    <cellStyle name="Pre-inputted cells 12 13" xfId="5857"/>
    <cellStyle name="Pre-inputted cells 12 14" xfId="5858"/>
    <cellStyle name="Pre-inputted cells 12 15" xfId="34073"/>
    <cellStyle name="Pre-inputted cells 12 16" xfId="34074"/>
    <cellStyle name="Pre-inputted cells 12 17" xfId="34075"/>
    <cellStyle name="Pre-inputted cells 12 18" xfId="34076"/>
    <cellStyle name="Pre-inputted cells 12 19" xfId="34077"/>
    <cellStyle name="Pre-inputted cells 12 2" xfId="1586"/>
    <cellStyle name="Pre-inputted cells 12 2 10" xfId="5859"/>
    <cellStyle name="Pre-inputted cells 12 2 11" xfId="5860"/>
    <cellStyle name="Pre-inputted cells 12 2 12" xfId="5861"/>
    <cellStyle name="Pre-inputted cells 12 2 13" xfId="5862"/>
    <cellStyle name="Pre-inputted cells 12 2 2" xfId="5863"/>
    <cellStyle name="Pre-inputted cells 12 2 3" xfId="5864"/>
    <cellStyle name="Pre-inputted cells 12 2 4" xfId="5865"/>
    <cellStyle name="Pre-inputted cells 12 2 5" xfId="5866"/>
    <cellStyle name="Pre-inputted cells 12 2 6" xfId="5867"/>
    <cellStyle name="Pre-inputted cells 12 2 7" xfId="5868"/>
    <cellStyle name="Pre-inputted cells 12 2 8" xfId="5869"/>
    <cellStyle name="Pre-inputted cells 12 2 9" xfId="5870"/>
    <cellStyle name="Pre-inputted cells 12 20" xfId="34078"/>
    <cellStyle name="Pre-inputted cells 12 21" xfId="34079"/>
    <cellStyle name="Pre-inputted cells 12 22" xfId="34080"/>
    <cellStyle name="Pre-inputted cells 12 23" xfId="34081"/>
    <cellStyle name="Pre-inputted cells 12 24" xfId="34082"/>
    <cellStyle name="Pre-inputted cells 12 25" xfId="34083"/>
    <cellStyle name="Pre-inputted cells 12 26" xfId="34084"/>
    <cellStyle name="Pre-inputted cells 12 27" xfId="34085"/>
    <cellStyle name="Pre-inputted cells 12 28" xfId="34086"/>
    <cellStyle name="Pre-inputted cells 12 29" xfId="34087"/>
    <cellStyle name="Pre-inputted cells 12 3" xfId="5871"/>
    <cellStyle name="Pre-inputted cells 12 30" xfId="34088"/>
    <cellStyle name="Pre-inputted cells 12 31" xfId="34089"/>
    <cellStyle name="Pre-inputted cells 12 32" xfId="34090"/>
    <cellStyle name="Pre-inputted cells 12 33" xfId="34091"/>
    <cellStyle name="Pre-inputted cells 12 34" xfId="34092"/>
    <cellStyle name="Pre-inputted cells 12 4" xfId="5872"/>
    <cellStyle name="Pre-inputted cells 12 5" xfId="5873"/>
    <cellStyle name="Pre-inputted cells 12 6" xfId="5874"/>
    <cellStyle name="Pre-inputted cells 12 7" xfId="5875"/>
    <cellStyle name="Pre-inputted cells 12 8" xfId="5876"/>
    <cellStyle name="Pre-inputted cells 12 9" xfId="5877"/>
    <cellStyle name="Pre-inputted cells 13" xfId="1587"/>
    <cellStyle name="Pre-inputted cells 13 10" xfId="5878"/>
    <cellStyle name="Pre-inputted cells 13 11" xfId="5879"/>
    <cellStyle name="Pre-inputted cells 13 12" xfId="5880"/>
    <cellStyle name="Pre-inputted cells 13 13" xfId="5881"/>
    <cellStyle name="Pre-inputted cells 13 2" xfId="5882"/>
    <cellStyle name="Pre-inputted cells 13 3" xfId="5883"/>
    <cellStyle name="Pre-inputted cells 13 4" xfId="5884"/>
    <cellStyle name="Pre-inputted cells 13 5" xfId="5885"/>
    <cellStyle name="Pre-inputted cells 13 6" xfId="5886"/>
    <cellStyle name="Pre-inputted cells 13 7" xfId="5887"/>
    <cellStyle name="Pre-inputted cells 13 8" xfId="5888"/>
    <cellStyle name="Pre-inputted cells 13 9" xfId="5889"/>
    <cellStyle name="Pre-inputted cells 14" xfId="333"/>
    <cellStyle name="Pre-inputted cells 14 2" xfId="15721"/>
    <cellStyle name="Pre-inputted cells 14 2 2" xfId="41855"/>
    <cellStyle name="Pre-inputted cells 14 2 3" xfId="41863"/>
    <cellStyle name="Pre-inputted cells 14 3" xfId="41989"/>
    <cellStyle name="Pre-inputted cells 14 3 2" xfId="42023"/>
    <cellStyle name="Pre-inputted cells 15" xfId="338"/>
    <cellStyle name="Pre-inputted cells 15 2" xfId="15726"/>
    <cellStyle name="Pre-inputted cells 15 2 2" xfId="41859"/>
    <cellStyle name="Pre-inputted cells 16" xfId="5890"/>
    <cellStyle name="Pre-inputted cells 16 2" xfId="15728"/>
    <cellStyle name="Pre-inputted cells 17" xfId="5891"/>
    <cellStyle name="Pre-inputted cells 18" xfId="5892"/>
    <cellStyle name="Pre-inputted cells 19" xfId="5893"/>
    <cellStyle name="Pre-inputted cells 2" xfId="257"/>
    <cellStyle name="Pre-inputted cells 2 10" xfId="5894"/>
    <cellStyle name="Pre-inputted cells 2 11" xfId="5895"/>
    <cellStyle name="Pre-inputted cells 2 12" xfId="5896"/>
    <cellStyle name="Pre-inputted cells 2 13" xfId="5897"/>
    <cellStyle name="Pre-inputted cells 2 14" xfId="5898"/>
    <cellStyle name="Pre-inputted cells 2 15" xfId="5899"/>
    <cellStyle name="Pre-inputted cells 2 16" xfId="5900"/>
    <cellStyle name="Pre-inputted cells 2 17" xfId="5901"/>
    <cellStyle name="Pre-inputted cells 2 18" xfId="5902"/>
    <cellStyle name="Pre-inputted cells 2 19" xfId="5903"/>
    <cellStyle name="Pre-inputted cells 2 2" xfId="258"/>
    <cellStyle name="Pre-inputted cells 2 2 10" xfId="5904"/>
    <cellStyle name="Pre-inputted cells 2 2 11" xfId="5905"/>
    <cellStyle name="Pre-inputted cells 2 2 12" xfId="5906"/>
    <cellStyle name="Pre-inputted cells 2 2 13" xfId="5907"/>
    <cellStyle name="Pre-inputted cells 2 2 14" xfId="5908"/>
    <cellStyle name="Pre-inputted cells 2 2 15" xfId="5909"/>
    <cellStyle name="Pre-inputted cells 2 2 16" xfId="5910"/>
    <cellStyle name="Pre-inputted cells 2 2 17" xfId="5911"/>
    <cellStyle name="Pre-inputted cells 2 2 18" xfId="5912"/>
    <cellStyle name="Pre-inputted cells 2 2 19" xfId="34093"/>
    <cellStyle name="Pre-inputted cells 2 2 2" xfId="1588"/>
    <cellStyle name="Pre-inputted cells 2 2 2 10" xfId="5913"/>
    <cellStyle name="Pre-inputted cells 2 2 2 11" xfId="5914"/>
    <cellStyle name="Pre-inputted cells 2 2 2 12" xfId="5915"/>
    <cellStyle name="Pre-inputted cells 2 2 2 13" xfId="5916"/>
    <cellStyle name="Pre-inputted cells 2 2 2 14" xfId="5917"/>
    <cellStyle name="Pre-inputted cells 2 2 2 15" xfId="5918"/>
    <cellStyle name="Pre-inputted cells 2 2 2 16" xfId="34094"/>
    <cellStyle name="Pre-inputted cells 2 2 2 17" xfId="34095"/>
    <cellStyle name="Pre-inputted cells 2 2 2 18" xfId="34096"/>
    <cellStyle name="Pre-inputted cells 2 2 2 19" xfId="34097"/>
    <cellStyle name="Pre-inputted cells 2 2 2 2" xfId="1589"/>
    <cellStyle name="Pre-inputted cells 2 2 2 2 10" xfId="5919"/>
    <cellStyle name="Pre-inputted cells 2 2 2 2 11" xfId="5920"/>
    <cellStyle name="Pre-inputted cells 2 2 2 2 12" xfId="5921"/>
    <cellStyle name="Pre-inputted cells 2 2 2 2 13" xfId="5922"/>
    <cellStyle name="Pre-inputted cells 2 2 2 2 14" xfId="5923"/>
    <cellStyle name="Pre-inputted cells 2 2 2 2 15" xfId="34098"/>
    <cellStyle name="Pre-inputted cells 2 2 2 2 16" xfId="34099"/>
    <cellStyle name="Pre-inputted cells 2 2 2 2 17" xfId="34100"/>
    <cellStyle name="Pre-inputted cells 2 2 2 2 18" xfId="34101"/>
    <cellStyle name="Pre-inputted cells 2 2 2 2 19" xfId="34102"/>
    <cellStyle name="Pre-inputted cells 2 2 2 2 2" xfId="1590"/>
    <cellStyle name="Pre-inputted cells 2 2 2 2 2 10" xfId="5924"/>
    <cellStyle name="Pre-inputted cells 2 2 2 2 2 11" xfId="5925"/>
    <cellStyle name="Pre-inputted cells 2 2 2 2 2 12" xfId="5926"/>
    <cellStyle name="Pre-inputted cells 2 2 2 2 2 13" xfId="5927"/>
    <cellStyle name="Pre-inputted cells 2 2 2 2 2 2" xfId="5928"/>
    <cellStyle name="Pre-inputted cells 2 2 2 2 2 3" xfId="5929"/>
    <cellStyle name="Pre-inputted cells 2 2 2 2 2 4" xfId="5930"/>
    <cellStyle name="Pre-inputted cells 2 2 2 2 2 5" xfId="5931"/>
    <cellStyle name="Pre-inputted cells 2 2 2 2 2 6" xfId="5932"/>
    <cellStyle name="Pre-inputted cells 2 2 2 2 2 7" xfId="5933"/>
    <cellStyle name="Pre-inputted cells 2 2 2 2 2 8" xfId="5934"/>
    <cellStyle name="Pre-inputted cells 2 2 2 2 2 9" xfId="5935"/>
    <cellStyle name="Pre-inputted cells 2 2 2 2 20" xfId="34103"/>
    <cellStyle name="Pre-inputted cells 2 2 2 2 21" xfId="34104"/>
    <cellStyle name="Pre-inputted cells 2 2 2 2 22" xfId="34105"/>
    <cellStyle name="Pre-inputted cells 2 2 2 2 23" xfId="34106"/>
    <cellStyle name="Pre-inputted cells 2 2 2 2 24" xfId="34107"/>
    <cellStyle name="Pre-inputted cells 2 2 2 2 25" xfId="34108"/>
    <cellStyle name="Pre-inputted cells 2 2 2 2 26" xfId="34109"/>
    <cellStyle name="Pre-inputted cells 2 2 2 2 27" xfId="34110"/>
    <cellStyle name="Pre-inputted cells 2 2 2 2 28" xfId="34111"/>
    <cellStyle name="Pre-inputted cells 2 2 2 2 29" xfId="34112"/>
    <cellStyle name="Pre-inputted cells 2 2 2 2 3" xfId="5936"/>
    <cellStyle name="Pre-inputted cells 2 2 2 2 30" xfId="34113"/>
    <cellStyle name="Pre-inputted cells 2 2 2 2 31" xfId="34114"/>
    <cellStyle name="Pre-inputted cells 2 2 2 2 32" xfId="34115"/>
    <cellStyle name="Pre-inputted cells 2 2 2 2 33" xfId="34116"/>
    <cellStyle name="Pre-inputted cells 2 2 2 2 34" xfId="34117"/>
    <cellStyle name="Pre-inputted cells 2 2 2 2 4" xfId="5937"/>
    <cellStyle name="Pre-inputted cells 2 2 2 2 5" xfId="5938"/>
    <cellStyle name="Pre-inputted cells 2 2 2 2 6" xfId="5939"/>
    <cellStyle name="Pre-inputted cells 2 2 2 2 7" xfId="5940"/>
    <cellStyle name="Pre-inputted cells 2 2 2 2 8" xfId="5941"/>
    <cellStyle name="Pre-inputted cells 2 2 2 2 9" xfId="5942"/>
    <cellStyle name="Pre-inputted cells 2 2 2 20" xfId="34118"/>
    <cellStyle name="Pre-inputted cells 2 2 2 21" xfId="34119"/>
    <cellStyle name="Pre-inputted cells 2 2 2 22" xfId="34120"/>
    <cellStyle name="Pre-inputted cells 2 2 2 23" xfId="34121"/>
    <cellStyle name="Pre-inputted cells 2 2 2 24" xfId="34122"/>
    <cellStyle name="Pre-inputted cells 2 2 2 25" xfId="34123"/>
    <cellStyle name="Pre-inputted cells 2 2 2 26" xfId="34124"/>
    <cellStyle name="Pre-inputted cells 2 2 2 27" xfId="34125"/>
    <cellStyle name="Pre-inputted cells 2 2 2 28" xfId="34126"/>
    <cellStyle name="Pre-inputted cells 2 2 2 29" xfId="34127"/>
    <cellStyle name="Pre-inputted cells 2 2 2 3" xfId="1591"/>
    <cellStyle name="Pre-inputted cells 2 2 2 3 10" xfId="5943"/>
    <cellStyle name="Pre-inputted cells 2 2 2 3 11" xfId="5944"/>
    <cellStyle name="Pre-inputted cells 2 2 2 3 12" xfId="5945"/>
    <cellStyle name="Pre-inputted cells 2 2 2 3 13" xfId="5946"/>
    <cellStyle name="Pre-inputted cells 2 2 2 3 2" xfId="5947"/>
    <cellStyle name="Pre-inputted cells 2 2 2 3 3" xfId="5948"/>
    <cellStyle name="Pre-inputted cells 2 2 2 3 4" xfId="5949"/>
    <cellStyle name="Pre-inputted cells 2 2 2 3 5" xfId="5950"/>
    <cellStyle name="Pre-inputted cells 2 2 2 3 6" xfId="5951"/>
    <cellStyle name="Pre-inputted cells 2 2 2 3 7" xfId="5952"/>
    <cellStyle name="Pre-inputted cells 2 2 2 3 8" xfId="5953"/>
    <cellStyle name="Pre-inputted cells 2 2 2 3 9" xfId="5954"/>
    <cellStyle name="Pre-inputted cells 2 2 2 30" xfId="34128"/>
    <cellStyle name="Pre-inputted cells 2 2 2 31" xfId="34129"/>
    <cellStyle name="Pre-inputted cells 2 2 2 32" xfId="34130"/>
    <cellStyle name="Pre-inputted cells 2 2 2 33" xfId="34131"/>
    <cellStyle name="Pre-inputted cells 2 2 2 34" xfId="34132"/>
    <cellStyle name="Pre-inputted cells 2 2 2 35" xfId="34133"/>
    <cellStyle name="Pre-inputted cells 2 2 2 4" xfId="5955"/>
    <cellStyle name="Pre-inputted cells 2 2 2 5" xfId="5956"/>
    <cellStyle name="Pre-inputted cells 2 2 2 6" xfId="5957"/>
    <cellStyle name="Pre-inputted cells 2 2 2 7" xfId="5958"/>
    <cellStyle name="Pre-inputted cells 2 2 2 8" xfId="5959"/>
    <cellStyle name="Pre-inputted cells 2 2 2 9" xfId="5960"/>
    <cellStyle name="Pre-inputted cells 2 2 2_4 28 1_Asst_Health_Crit_AllTO_RIIO_20110714pm" xfId="15585"/>
    <cellStyle name="Pre-inputted cells 2 2 20" xfId="34134"/>
    <cellStyle name="Pre-inputted cells 2 2 21" xfId="34135"/>
    <cellStyle name="Pre-inputted cells 2 2 22" xfId="34136"/>
    <cellStyle name="Pre-inputted cells 2 2 23" xfId="34137"/>
    <cellStyle name="Pre-inputted cells 2 2 24" xfId="34138"/>
    <cellStyle name="Pre-inputted cells 2 2 25" xfId="34139"/>
    <cellStyle name="Pre-inputted cells 2 2 26" xfId="34140"/>
    <cellStyle name="Pre-inputted cells 2 2 27" xfId="34141"/>
    <cellStyle name="Pre-inputted cells 2 2 28" xfId="34142"/>
    <cellStyle name="Pre-inputted cells 2 2 29" xfId="34143"/>
    <cellStyle name="Pre-inputted cells 2 2 3" xfId="1592"/>
    <cellStyle name="Pre-inputted cells 2 2 3 10" xfId="5961"/>
    <cellStyle name="Pre-inputted cells 2 2 3 11" xfId="5962"/>
    <cellStyle name="Pre-inputted cells 2 2 3 12" xfId="5963"/>
    <cellStyle name="Pre-inputted cells 2 2 3 13" xfId="5964"/>
    <cellStyle name="Pre-inputted cells 2 2 3 14" xfId="5965"/>
    <cellStyle name="Pre-inputted cells 2 2 3 15" xfId="34144"/>
    <cellStyle name="Pre-inputted cells 2 2 3 16" xfId="34145"/>
    <cellStyle name="Pre-inputted cells 2 2 3 17" xfId="34146"/>
    <cellStyle name="Pre-inputted cells 2 2 3 18" xfId="34147"/>
    <cellStyle name="Pre-inputted cells 2 2 3 19" xfId="34148"/>
    <cellStyle name="Pre-inputted cells 2 2 3 2" xfId="1593"/>
    <cellStyle name="Pre-inputted cells 2 2 3 2 10" xfId="5966"/>
    <cellStyle name="Pre-inputted cells 2 2 3 2 11" xfId="5967"/>
    <cellStyle name="Pre-inputted cells 2 2 3 2 12" xfId="5968"/>
    <cellStyle name="Pre-inputted cells 2 2 3 2 13" xfId="5969"/>
    <cellStyle name="Pre-inputted cells 2 2 3 2 2" xfId="5970"/>
    <cellStyle name="Pre-inputted cells 2 2 3 2 3" xfId="5971"/>
    <cellStyle name="Pre-inputted cells 2 2 3 2 4" xfId="5972"/>
    <cellStyle name="Pre-inputted cells 2 2 3 2 5" xfId="5973"/>
    <cellStyle name="Pre-inputted cells 2 2 3 2 6" xfId="5974"/>
    <cellStyle name="Pre-inputted cells 2 2 3 2 7" xfId="5975"/>
    <cellStyle name="Pre-inputted cells 2 2 3 2 8" xfId="5976"/>
    <cellStyle name="Pre-inputted cells 2 2 3 2 9" xfId="5977"/>
    <cellStyle name="Pre-inputted cells 2 2 3 20" xfId="34149"/>
    <cellStyle name="Pre-inputted cells 2 2 3 21" xfId="34150"/>
    <cellStyle name="Pre-inputted cells 2 2 3 22" xfId="34151"/>
    <cellStyle name="Pre-inputted cells 2 2 3 23" xfId="34152"/>
    <cellStyle name="Pre-inputted cells 2 2 3 24" xfId="34153"/>
    <cellStyle name="Pre-inputted cells 2 2 3 25" xfId="34154"/>
    <cellStyle name="Pre-inputted cells 2 2 3 26" xfId="34155"/>
    <cellStyle name="Pre-inputted cells 2 2 3 27" xfId="34156"/>
    <cellStyle name="Pre-inputted cells 2 2 3 28" xfId="34157"/>
    <cellStyle name="Pre-inputted cells 2 2 3 29" xfId="34158"/>
    <cellStyle name="Pre-inputted cells 2 2 3 3" xfId="5978"/>
    <cellStyle name="Pre-inputted cells 2 2 3 30" xfId="34159"/>
    <cellStyle name="Pre-inputted cells 2 2 3 31" xfId="34160"/>
    <cellStyle name="Pre-inputted cells 2 2 3 32" xfId="34161"/>
    <cellStyle name="Pre-inputted cells 2 2 3 33" xfId="34162"/>
    <cellStyle name="Pre-inputted cells 2 2 3 34" xfId="34163"/>
    <cellStyle name="Pre-inputted cells 2 2 3 4" xfId="5979"/>
    <cellStyle name="Pre-inputted cells 2 2 3 5" xfId="5980"/>
    <cellStyle name="Pre-inputted cells 2 2 3 6" xfId="5981"/>
    <cellStyle name="Pre-inputted cells 2 2 3 7" xfId="5982"/>
    <cellStyle name="Pre-inputted cells 2 2 3 8" xfId="5983"/>
    <cellStyle name="Pre-inputted cells 2 2 3 9" xfId="5984"/>
    <cellStyle name="Pre-inputted cells 2 2 30" xfId="34164"/>
    <cellStyle name="Pre-inputted cells 2 2 31" xfId="34165"/>
    <cellStyle name="Pre-inputted cells 2 2 32" xfId="34166"/>
    <cellStyle name="Pre-inputted cells 2 2 33" xfId="34167"/>
    <cellStyle name="Pre-inputted cells 2 2 34" xfId="34168"/>
    <cellStyle name="Pre-inputted cells 2 2 35" xfId="34169"/>
    <cellStyle name="Pre-inputted cells 2 2 36" xfId="34170"/>
    <cellStyle name="Pre-inputted cells 2 2 37" xfId="34171"/>
    <cellStyle name="Pre-inputted cells 2 2 38" xfId="34172"/>
    <cellStyle name="Pre-inputted cells 2 2 4" xfId="1594"/>
    <cellStyle name="Pre-inputted cells 2 2 4 10" xfId="5985"/>
    <cellStyle name="Pre-inputted cells 2 2 4 11" xfId="5986"/>
    <cellStyle name="Pre-inputted cells 2 2 4 12" xfId="5987"/>
    <cellStyle name="Pre-inputted cells 2 2 4 13" xfId="5988"/>
    <cellStyle name="Pre-inputted cells 2 2 4 14" xfId="5989"/>
    <cellStyle name="Pre-inputted cells 2 2 4 15" xfId="34173"/>
    <cellStyle name="Pre-inputted cells 2 2 4 16" xfId="34174"/>
    <cellStyle name="Pre-inputted cells 2 2 4 17" xfId="34175"/>
    <cellStyle name="Pre-inputted cells 2 2 4 18" xfId="34176"/>
    <cellStyle name="Pre-inputted cells 2 2 4 19" xfId="34177"/>
    <cellStyle name="Pre-inputted cells 2 2 4 2" xfId="1595"/>
    <cellStyle name="Pre-inputted cells 2 2 4 2 10" xfId="5990"/>
    <cellStyle name="Pre-inputted cells 2 2 4 2 11" xfId="5991"/>
    <cellStyle name="Pre-inputted cells 2 2 4 2 12" xfId="5992"/>
    <cellStyle name="Pre-inputted cells 2 2 4 2 13" xfId="5993"/>
    <cellStyle name="Pre-inputted cells 2 2 4 2 2" xfId="5994"/>
    <cellStyle name="Pre-inputted cells 2 2 4 2 3" xfId="5995"/>
    <cellStyle name="Pre-inputted cells 2 2 4 2 4" xfId="5996"/>
    <cellStyle name="Pre-inputted cells 2 2 4 2 5" xfId="5997"/>
    <cellStyle name="Pre-inputted cells 2 2 4 2 6" xfId="5998"/>
    <cellStyle name="Pre-inputted cells 2 2 4 2 7" xfId="5999"/>
    <cellStyle name="Pre-inputted cells 2 2 4 2 8" xfId="6000"/>
    <cellStyle name="Pre-inputted cells 2 2 4 2 9" xfId="6001"/>
    <cellStyle name="Pre-inputted cells 2 2 4 20" xfId="34178"/>
    <cellStyle name="Pre-inputted cells 2 2 4 21" xfId="34179"/>
    <cellStyle name="Pre-inputted cells 2 2 4 22" xfId="34180"/>
    <cellStyle name="Pre-inputted cells 2 2 4 23" xfId="34181"/>
    <cellStyle name="Pre-inputted cells 2 2 4 24" xfId="34182"/>
    <cellStyle name="Pre-inputted cells 2 2 4 25" xfId="34183"/>
    <cellStyle name="Pre-inputted cells 2 2 4 26" xfId="34184"/>
    <cellStyle name="Pre-inputted cells 2 2 4 27" xfId="34185"/>
    <cellStyle name="Pre-inputted cells 2 2 4 28" xfId="34186"/>
    <cellStyle name="Pre-inputted cells 2 2 4 29" xfId="34187"/>
    <cellStyle name="Pre-inputted cells 2 2 4 3" xfId="6002"/>
    <cellStyle name="Pre-inputted cells 2 2 4 30" xfId="34188"/>
    <cellStyle name="Pre-inputted cells 2 2 4 31" xfId="34189"/>
    <cellStyle name="Pre-inputted cells 2 2 4 32" xfId="34190"/>
    <cellStyle name="Pre-inputted cells 2 2 4 33" xfId="34191"/>
    <cellStyle name="Pre-inputted cells 2 2 4 34" xfId="34192"/>
    <cellStyle name="Pre-inputted cells 2 2 4 4" xfId="6003"/>
    <cellStyle name="Pre-inputted cells 2 2 4 5" xfId="6004"/>
    <cellStyle name="Pre-inputted cells 2 2 4 6" xfId="6005"/>
    <cellStyle name="Pre-inputted cells 2 2 4 7" xfId="6006"/>
    <cellStyle name="Pre-inputted cells 2 2 4 8" xfId="6007"/>
    <cellStyle name="Pre-inputted cells 2 2 4 9" xfId="6008"/>
    <cellStyle name="Pre-inputted cells 2 2 5" xfId="1596"/>
    <cellStyle name="Pre-inputted cells 2 2 5 10" xfId="6009"/>
    <cellStyle name="Pre-inputted cells 2 2 5 11" xfId="6010"/>
    <cellStyle name="Pre-inputted cells 2 2 5 12" xfId="6011"/>
    <cellStyle name="Pre-inputted cells 2 2 5 13" xfId="6012"/>
    <cellStyle name="Pre-inputted cells 2 2 5 2" xfId="6013"/>
    <cellStyle name="Pre-inputted cells 2 2 5 3" xfId="6014"/>
    <cellStyle name="Pre-inputted cells 2 2 5 4" xfId="6015"/>
    <cellStyle name="Pre-inputted cells 2 2 5 5" xfId="6016"/>
    <cellStyle name="Pre-inputted cells 2 2 5 6" xfId="6017"/>
    <cellStyle name="Pre-inputted cells 2 2 5 7" xfId="6018"/>
    <cellStyle name="Pre-inputted cells 2 2 5 8" xfId="6019"/>
    <cellStyle name="Pre-inputted cells 2 2 5 9" xfId="6020"/>
    <cellStyle name="Pre-inputted cells 2 2 6" xfId="6021"/>
    <cellStyle name="Pre-inputted cells 2 2 7" xfId="6022"/>
    <cellStyle name="Pre-inputted cells 2 2 8" xfId="6023"/>
    <cellStyle name="Pre-inputted cells 2 2 9" xfId="6024"/>
    <cellStyle name="Pre-inputted cells 2 2_4 28 1_Asst_Health_Crit_AllTO_RIIO_20110714pm" xfId="15586"/>
    <cellStyle name="Pre-inputted cells 2 20" xfId="34193"/>
    <cellStyle name="Pre-inputted cells 2 21" xfId="34194"/>
    <cellStyle name="Pre-inputted cells 2 22" xfId="34195"/>
    <cellStyle name="Pre-inputted cells 2 23" xfId="34196"/>
    <cellStyle name="Pre-inputted cells 2 24" xfId="34197"/>
    <cellStyle name="Pre-inputted cells 2 25" xfId="34198"/>
    <cellStyle name="Pre-inputted cells 2 26" xfId="34199"/>
    <cellStyle name="Pre-inputted cells 2 27" xfId="34200"/>
    <cellStyle name="Pre-inputted cells 2 28" xfId="34201"/>
    <cellStyle name="Pre-inputted cells 2 29" xfId="34202"/>
    <cellStyle name="Pre-inputted cells 2 3" xfId="1597"/>
    <cellStyle name="Pre-inputted cells 2 3 10" xfId="6025"/>
    <cellStyle name="Pre-inputted cells 2 3 11" xfId="6026"/>
    <cellStyle name="Pre-inputted cells 2 3 12" xfId="6027"/>
    <cellStyle name="Pre-inputted cells 2 3 13" xfId="6028"/>
    <cellStyle name="Pre-inputted cells 2 3 14" xfId="6029"/>
    <cellStyle name="Pre-inputted cells 2 3 15" xfId="6030"/>
    <cellStyle name="Pre-inputted cells 2 3 16" xfId="34203"/>
    <cellStyle name="Pre-inputted cells 2 3 17" xfId="34204"/>
    <cellStyle name="Pre-inputted cells 2 3 18" xfId="34205"/>
    <cellStyle name="Pre-inputted cells 2 3 19" xfId="34206"/>
    <cellStyle name="Pre-inputted cells 2 3 2" xfId="1598"/>
    <cellStyle name="Pre-inputted cells 2 3 2 10" xfId="6031"/>
    <cellStyle name="Pre-inputted cells 2 3 2 11" xfId="6032"/>
    <cellStyle name="Pre-inputted cells 2 3 2 12" xfId="6033"/>
    <cellStyle name="Pre-inputted cells 2 3 2 13" xfId="6034"/>
    <cellStyle name="Pre-inputted cells 2 3 2 14" xfId="6035"/>
    <cellStyle name="Pre-inputted cells 2 3 2 15" xfId="34207"/>
    <cellStyle name="Pre-inputted cells 2 3 2 16" xfId="34208"/>
    <cellStyle name="Pre-inputted cells 2 3 2 17" xfId="34209"/>
    <cellStyle name="Pre-inputted cells 2 3 2 18" xfId="34210"/>
    <cellStyle name="Pre-inputted cells 2 3 2 19" xfId="34211"/>
    <cellStyle name="Pre-inputted cells 2 3 2 2" xfId="1599"/>
    <cellStyle name="Pre-inputted cells 2 3 2 2 10" xfId="6036"/>
    <cellStyle name="Pre-inputted cells 2 3 2 2 11" xfId="6037"/>
    <cellStyle name="Pre-inputted cells 2 3 2 2 12" xfId="6038"/>
    <cellStyle name="Pre-inputted cells 2 3 2 2 13" xfId="6039"/>
    <cellStyle name="Pre-inputted cells 2 3 2 2 2" xfId="6040"/>
    <cellStyle name="Pre-inputted cells 2 3 2 2 3" xfId="6041"/>
    <cellStyle name="Pre-inputted cells 2 3 2 2 4" xfId="6042"/>
    <cellStyle name="Pre-inputted cells 2 3 2 2 5" xfId="6043"/>
    <cellStyle name="Pre-inputted cells 2 3 2 2 6" xfId="6044"/>
    <cellStyle name="Pre-inputted cells 2 3 2 2 7" xfId="6045"/>
    <cellStyle name="Pre-inputted cells 2 3 2 2 8" xfId="6046"/>
    <cellStyle name="Pre-inputted cells 2 3 2 2 9" xfId="6047"/>
    <cellStyle name="Pre-inputted cells 2 3 2 20" xfId="34212"/>
    <cellStyle name="Pre-inputted cells 2 3 2 21" xfId="34213"/>
    <cellStyle name="Pre-inputted cells 2 3 2 22" xfId="34214"/>
    <cellStyle name="Pre-inputted cells 2 3 2 23" xfId="34215"/>
    <cellStyle name="Pre-inputted cells 2 3 2 24" xfId="34216"/>
    <cellStyle name="Pre-inputted cells 2 3 2 25" xfId="34217"/>
    <cellStyle name="Pre-inputted cells 2 3 2 26" xfId="34218"/>
    <cellStyle name="Pre-inputted cells 2 3 2 27" xfId="34219"/>
    <cellStyle name="Pre-inputted cells 2 3 2 28" xfId="34220"/>
    <cellStyle name="Pre-inputted cells 2 3 2 29" xfId="34221"/>
    <cellStyle name="Pre-inputted cells 2 3 2 3" xfId="6048"/>
    <cellStyle name="Pre-inputted cells 2 3 2 30" xfId="34222"/>
    <cellStyle name="Pre-inputted cells 2 3 2 31" xfId="34223"/>
    <cellStyle name="Pre-inputted cells 2 3 2 32" xfId="34224"/>
    <cellStyle name="Pre-inputted cells 2 3 2 33" xfId="34225"/>
    <cellStyle name="Pre-inputted cells 2 3 2 34" xfId="34226"/>
    <cellStyle name="Pre-inputted cells 2 3 2 4" xfId="6049"/>
    <cellStyle name="Pre-inputted cells 2 3 2 5" xfId="6050"/>
    <cellStyle name="Pre-inputted cells 2 3 2 6" xfId="6051"/>
    <cellStyle name="Pre-inputted cells 2 3 2 7" xfId="6052"/>
    <cellStyle name="Pre-inputted cells 2 3 2 8" xfId="6053"/>
    <cellStyle name="Pre-inputted cells 2 3 2 9" xfId="6054"/>
    <cellStyle name="Pre-inputted cells 2 3 20" xfId="34227"/>
    <cellStyle name="Pre-inputted cells 2 3 21" xfId="34228"/>
    <cellStyle name="Pre-inputted cells 2 3 22" xfId="34229"/>
    <cellStyle name="Pre-inputted cells 2 3 23" xfId="34230"/>
    <cellStyle name="Pre-inputted cells 2 3 24" xfId="34231"/>
    <cellStyle name="Pre-inputted cells 2 3 25" xfId="34232"/>
    <cellStyle name="Pre-inputted cells 2 3 26" xfId="34233"/>
    <cellStyle name="Pre-inputted cells 2 3 27" xfId="34234"/>
    <cellStyle name="Pre-inputted cells 2 3 28" xfId="34235"/>
    <cellStyle name="Pre-inputted cells 2 3 29" xfId="34236"/>
    <cellStyle name="Pre-inputted cells 2 3 3" xfId="1600"/>
    <cellStyle name="Pre-inputted cells 2 3 3 10" xfId="6055"/>
    <cellStyle name="Pre-inputted cells 2 3 3 11" xfId="6056"/>
    <cellStyle name="Pre-inputted cells 2 3 3 12" xfId="6057"/>
    <cellStyle name="Pre-inputted cells 2 3 3 13" xfId="6058"/>
    <cellStyle name="Pre-inputted cells 2 3 3 2" xfId="6059"/>
    <cellStyle name="Pre-inputted cells 2 3 3 3" xfId="6060"/>
    <cellStyle name="Pre-inputted cells 2 3 3 4" xfId="6061"/>
    <cellStyle name="Pre-inputted cells 2 3 3 5" xfId="6062"/>
    <cellStyle name="Pre-inputted cells 2 3 3 6" xfId="6063"/>
    <cellStyle name="Pre-inputted cells 2 3 3 7" xfId="6064"/>
    <cellStyle name="Pre-inputted cells 2 3 3 8" xfId="6065"/>
    <cellStyle name="Pre-inputted cells 2 3 3 9" xfId="6066"/>
    <cellStyle name="Pre-inputted cells 2 3 30" xfId="34237"/>
    <cellStyle name="Pre-inputted cells 2 3 31" xfId="34238"/>
    <cellStyle name="Pre-inputted cells 2 3 32" xfId="34239"/>
    <cellStyle name="Pre-inputted cells 2 3 33" xfId="34240"/>
    <cellStyle name="Pre-inputted cells 2 3 34" xfId="34241"/>
    <cellStyle name="Pre-inputted cells 2 3 35" xfId="34242"/>
    <cellStyle name="Pre-inputted cells 2 3 4" xfId="6067"/>
    <cellStyle name="Pre-inputted cells 2 3 5" xfId="6068"/>
    <cellStyle name="Pre-inputted cells 2 3 6" xfId="6069"/>
    <cellStyle name="Pre-inputted cells 2 3 7" xfId="6070"/>
    <cellStyle name="Pre-inputted cells 2 3 8" xfId="6071"/>
    <cellStyle name="Pre-inputted cells 2 3 9" xfId="6072"/>
    <cellStyle name="Pre-inputted cells 2 3_4 28 1_Asst_Health_Crit_AllTO_RIIO_20110714pm" xfId="15587"/>
    <cellStyle name="Pre-inputted cells 2 30" xfId="34243"/>
    <cellStyle name="Pre-inputted cells 2 31" xfId="34244"/>
    <cellStyle name="Pre-inputted cells 2 32" xfId="34245"/>
    <cellStyle name="Pre-inputted cells 2 33" xfId="34246"/>
    <cellStyle name="Pre-inputted cells 2 34" xfId="34247"/>
    <cellStyle name="Pre-inputted cells 2 35" xfId="34248"/>
    <cellStyle name="Pre-inputted cells 2 36" xfId="34249"/>
    <cellStyle name="Pre-inputted cells 2 37" xfId="34250"/>
    <cellStyle name="Pre-inputted cells 2 38" xfId="34251"/>
    <cellStyle name="Pre-inputted cells 2 39" xfId="34252"/>
    <cellStyle name="Pre-inputted cells 2 4" xfId="1601"/>
    <cellStyle name="Pre-inputted cells 2 4 10" xfId="6073"/>
    <cellStyle name="Pre-inputted cells 2 4 11" xfId="6074"/>
    <cellStyle name="Pre-inputted cells 2 4 12" xfId="6075"/>
    <cellStyle name="Pre-inputted cells 2 4 13" xfId="6076"/>
    <cellStyle name="Pre-inputted cells 2 4 14" xfId="6077"/>
    <cellStyle name="Pre-inputted cells 2 4 15" xfId="34253"/>
    <cellStyle name="Pre-inputted cells 2 4 16" xfId="34254"/>
    <cellStyle name="Pre-inputted cells 2 4 17" xfId="34255"/>
    <cellStyle name="Pre-inputted cells 2 4 18" xfId="34256"/>
    <cellStyle name="Pre-inputted cells 2 4 19" xfId="34257"/>
    <cellStyle name="Pre-inputted cells 2 4 2" xfId="1602"/>
    <cellStyle name="Pre-inputted cells 2 4 2 10" xfId="6078"/>
    <cellStyle name="Pre-inputted cells 2 4 2 11" xfId="6079"/>
    <cellStyle name="Pre-inputted cells 2 4 2 12" xfId="6080"/>
    <cellStyle name="Pre-inputted cells 2 4 2 13" xfId="6081"/>
    <cellStyle name="Pre-inputted cells 2 4 2 2" xfId="6082"/>
    <cellStyle name="Pre-inputted cells 2 4 2 3" xfId="6083"/>
    <cellStyle name="Pre-inputted cells 2 4 2 4" xfId="6084"/>
    <cellStyle name="Pre-inputted cells 2 4 2 5" xfId="6085"/>
    <cellStyle name="Pre-inputted cells 2 4 2 6" xfId="6086"/>
    <cellStyle name="Pre-inputted cells 2 4 2 7" xfId="6087"/>
    <cellStyle name="Pre-inputted cells 2 4 2 8" xfId="6088"/>
    <cellStyle name="Pre-inputted cells 2 4 2 9" xfId="6089"/>
    <cellStyle name="Pre-inputted cells 2 4 20" xfId="34258"/>
    <cellStyle name="Pre-inputted cells 2 4 21" xfId="34259"/>
    <cellStyle name="Pre-inputted cells 2 4 22" xfId="34260"/>
    <cellStyle name="Pre-inputted cells 2 4 23" xfId="34261"/>
    <cellStyle name="Pre-inputted cells 2 4 24" xfId="34262"/>
    <cellStyle name="Pre-inputted cells 2 4 25" xfId="34263"/>
    <cellStyle name="Pre-inputted cells 2 4 26" xfId="34264"/>
    <cellStyle name="Pre-inputted cells 2 4 27" xfId="34265"/>
    <cellStyle name="Pre-inputted cells 2 4 28" xfId="34266"/>
    <cellStyle name="Pre-inputted cells 2 4 29" xfId="34267"/>
    <cellStyle name="Pre-inputted cells 2 4 3" xfId="6090"/>
    <cellStyle name="Pre-inputted cells 2 4 30" xfId="34268"/>
    <cellStyle name="Pre-inputted cells 2 4 31" xfId="34269"/>
    <cellStyle name="Pre-inputted cells 2 4 32" xfId="34270"/>
    <cellStyle name="Pre-inputted cells 2 4 33" xfId="34271"/>
    <cellStyle name="Pre-inputted cells 2 4 34" xfId="34272"/>
    <cellStyle name="Pre-inputted cells 2 4 4" xfId="6091"/>
    <cellStyle name="Pre-inputted cells 2 4 5" xfId="6092"/>
    <cellStyle name="Pre-inputted cells 2 4 6" xfId="6093"/>
    <cellStyle name="Pre-inputted cells 2 4 7" xfId="6094"/>
    <cellStyle name="Pre-inputted cells 2 4 8" xfId="6095"/>
    <cellStyle name="Pre-inputted cells 2 4 9" xfId="6096"/>
    <cellStyle name="Pre-inputted cells 2 5" xfId="315"/>
    <cellStyle name="Pre-inputted cells 2 5 10" xfId="6097"/>
    <cellStyle name="Pre-inputted cells 2 5 11" xfId="6098"/>
    <cellStyle name="Pre-inputted cells 2 5 12" xfId="6099"/>
    <cellStyle name="Pre-inputted cells 2 5 13" xfId="6100"/>
    <cellStyle name="Pre-inputted cells 2 5 14" xfId="6101"/>
    <cellStyle name="Pre-inputted cells 2 5 15" xfId="15710"/>
    <cellStyle name="Pre-inputted cells 2 5 15 2" xfId="17251"/>
    <cellStyle name="Pre-inputted cells 2 5 15 2 2" xfId="41937"/>
    <cellStyle name="Pre-inputted cells 2 5 15 2 3" xfId="41978"/>
    <cellStyle name="Pre-inputted cells 2 5 15 2 3 2" xfId="42015"/>
    <cellStyle name="Pre-inputted cells 2 5 15 2 4" xfId="41991"/>
    <cellStyle name="Pre-inputted cells 2 5 15 2 4 2" xfId="42010"/>
    <cellStyle name="Pre-inputted cells 2 5 16" xfId="34273"/>
    <cellStyle name="Pre-inputted cells 2 5 17" xfId="34274"/>
    <cellStyle name="Pre-inputted cells 2 5 18" xfId="34275"/>
    <cellStyle name="Pre-inputted cells 2 5 19" xfId="34276"/>
    <cellStyle name="Pre-inputted cells 2 5 2" xfId="1603"/>
    <cellStyle name="Pre-inputted cells 2 5 2 10" xfId="6102"/>
    <cellStyle name="Pre-inputted cells 2 5 2 11" xfId="6103"/>
    <cellStyle name="Pre-inputted cells 2 5 2 12" xfId="6104"/>
    <cellStyle name="Pre-inputted cells 2 5 2 13" xfId="6105"/>
    <cellStyle name="Pre-inputted cells 2 5 2 2" xfId="6106"/>
    <cellStyle name="Pre-inputted cells 2 5 2 3" xfId="6107"/>
    <cellStyle name="Pre-inputted cells 2 5 2 4" xfId="6108"/>
    <cellStyle name="Pre-inputted cells 2 5 2 5" xfId="6109"/>
    <cellStyle name="Pre-inputted cells 2 5 2 6" xfId="6110"/>
    <cellStyle name="Pre-inputted cells 2 5 2 7" xfId="6111"/>
    <cellStyle name="Pre-inputted cells 2 5 2 8" xfId="6112"/>
    <cellStyle name="Pre-inputted cells 2 5 2 9" xfId="6113"/>
    <cellStyle name="Pre-inputted cells 2 5 20" xfId="34277"/>
    <cellStyle name="Pre-inputted cells 2 5 21" xfId="34278"/>
    <cellStyle name="Pre-inputted cells 2 5 22" xfId="34279"/>
    <cellStyle name="Pre-inputted cells 2 5 23" xfId="34280"/>
    <cellStyle name="Pre-inputted cells 2 5 24" xfId="34281"/>
    <cellStyle name="Pre-inputted cells 2 5 25" xfId="34282"/>
    <cellStyle name="Pre-inputted cells 2 5 26" xfId="34283"/>
    <cellStyle name="Pre-inputted cells 2 5 27" xfId="34284"/>
    <cellStyle name="Pre-inputted cells 2 5 28" xfId="34285"/>
    <cellStyle name="Pre-inputted cells 2 5 29" xfId="34286"/>
    <cellStyle name="Pre-inputted cells 2 5 3" xfId="6114"/>
    <cellStyle name="Pre-inputted cells 2 5 30" xfId="34287"/>
    <cellStyle name="Pre-inputted cells 2 5 31" xfId="34288"/>
    <cellStyle name="Pre-inputted cells 2 5 32" xfId="34289"/>
    <cellStyle name="Pre-inputted cells 2 5 33" xfId="34290"/>
    <cellStyle name="Pre-inputted cells 2 5 34" xfId="34291"/>
    <cellStyle name="Pre-inputted cells 2 5 4" xfId="6115"/>
    <cellStyle name="Pre-inputted cells 2 5 5" xfId="6116"/>
    <cellStyle name="Pre-inputted cells 2 5 6" xfId="6117"/>
    <cellStyle name="Pre-inputted cells 2 5 7" xfId="6118"/>
    <cellStyle name="Pre-inputted cells 2 5 8" xfId="6119"/>
    <cellStyle name="Pre-inputted cells 2 5 9" xfId="6120"/>
    <cellStyle name="Pre-inputted cells 2 6" xfId="1604"/>
    <cellStyle name="Pre-inputted cells 2 6 10" xfId="6121"/>
    <cellStyle name="Pre-inputted cells 2 6 11" xfId="6122"/>
    <cellStyle name="Pre-inputted cells 2 6 12" xfId="6123"/>
    <cellStyle name="Pre-inputted cells 2 6 13" xfId="6124"/>
    <cellStyle name="Pre-inputted cells 2 6 2" xfId="6125"/>
    <cellStyle name="Pre-inputted cells 2 6 3" xfId="6126"/>
    <cellStyle name="Pre-inputted cells 2 6 4" xfId="6127"/>
    <cellStyle name="Pre-inputted cells 2 6 5" xfId="6128"/>
    <cellStyle name="Pre-inputted cells 2 6 6" xfId="6129"/>
    <cellStyle name="Pre-inputted cells 2 6 7" xfId="6130"/>
    <cellStyle name="Pre-inputted cells 2 6 8" xfId="6131"/>
    <cellStyle name="Pre-inputted cells 2 6 9" xfId="6132"/>
    <cellStyle name="Pre-inputted cells 2 7" xfId="1605"/>
    <cellStyle name="Pre-inputted cells 2 8" xfId="6133"/>
    <cellStyle name="Pre-inputted cells 2 9" xfId="6134"/>
    <cellStyle name="Pre-inputted cells 2_1.3s Accounting C Costs Scots" xfId="1606"/>
    <cellStyle name="Pre-inputted cells 20" xfId="6135"/>
    <cellStyle name="Pre-inputted cells 21" xfId="6136"/>
    <cellStyle name="Pre-inputted cells 22" xfId="6137"/>
    <cellStyle name="Pre-inputted cells 23" xfId="6138"/>
    <cellStyle name="Pre-inputted cells 24" xfId="6139"/>
    <cellStyle name="Pre-inputted cells 25" xfId="6140"/>
    <cellStyle name="Pre-inputted cells 26" xfId="6141"/>
    <cellStyle name="Pre-inputted cells 27" xfId="34292"/>
    <cellStyle name="Pre-inputted cells 28" xfId="34293"/>
    <cellStyle name="Pre-inputted cells 29" xfId="34294"/>
    <cellStyle name="Pre-inputted cells 3" xfId="259"/>
    <cellStyle name="Pre-inputted cells 3 10" xfId="6142"/>
    <cellStyle name="Pre-inputted cells 3 11" xfId="6143"/>
    <cellStyle name="Pre-inputted cells 3 12" xfId="6144"/>
    <cellStyle name="Pre-inputted cells 3 13" xfId="6145"/>
    <cellStyle name="Pre-inputted cells 3 14" xfId="6146"/>
    <cellStyle name="Pre-inputted cells 3 15" xfId="6147"/>
    <cellStyle name="Pre-inputted cells 3 16" xfId="6148"/>
    <cellStyle name="Pre-inputted cells 3 17" xfId="6149"/>
    <cellStyle name="Pre-inputted cells 3 18" xfId="6150"/>
    <cellStyle name="Pre-inputted cells 3 19" xfId="6151"/>
    <cellStyle name="Pre-inputted cells 3 2" xfId="260"/>
    <cellStyle name="Pre-inputted cells 3 2 10" xfId="6152"/>
    <cellStyle name="Pre-inputted cells 3 2 11" xfId="6153"/>
    <cellStyle name="Pre-inputted cells 3 2 12" xfId="6154"/>
    <cellStyle name="Pre-inputted cells 3 2 13" xfId="6155"/>
    <cellStyle name="Pre-inputted cells 3 2 14" xfId="6156"/>
    <cellStyle name="Pre-inputted cells 3 2 15" xfId="6157"/>
    <cellStyle name="Pre-inputted cells 3 2 16" xfId="6158"/>
    <cellStyle name="Pre-inputted cells 3 2 17" xfId="6159"/>
    <cellStyle name="Pre-inputted cells 3 2 18" xfId="6160"/>
    <cellStyle name="Pre-inputted cells 3 2 19" xfId="34295"/>
    <cellStyle name="Pre-inputted cells 3 2 2" xfId="1607"/>
    <cellStyle name="Pre-inputted cells 3 2 2 10" xfId="6161"/>
    <cellStyle name="Pre-inputted cells 3 2 2 11" xfId="6162"/>
    <cellStyle name="Pre-inputted cells 3 2 2 12" xfId="6163"/>
    <cellStyle name="Pre-inputted cells 3 2 2 13" xfId="6164"/>
    <cellStyle name="Pre-inputted cells 3 2 2 14" xfId="6165"/>
    <cellStyle name="Pre-inputted cells 3 2 2 15" xfId="6166"/>
    <cellStyle name="Pre-inputted cells 3 2 2 16" xfId="34296"/>
    <cellStyle name="Pre-inputted cells 3 2 2 17" xfId="34297"/>
    <cellStyle name="Pre-inputted cells 3 2 2 18" xfId="34298"/>
    <cellStyle name="Pre-inputted cells 3 2 2 19" xfId="34299"/>
    <cellStyle name="Pre-inputted cells 3 2 2 2" xfId="1608"/>
    <cellStyle name="Pre-inputted cells 3 2 2 2 10" xfId="6167"/>
    <cellStyle name="Pre-inputted cells 3 2 2 2 11" xfId="6168"/>
    <cellStyle name="Pre-inputted cells 3 2 2 2 12" xfId="6169"/>
    <cellStyle name="Pre-inputted cells 3 2 2 2 13" xfId="6170"/>
    <cellStyle name="Pre-inputted cells 3 2 2 2 14" xfId="6171"/>
    <cellStyle name="Pre-inputted cells 3 2 2 2 15" xfId="34300"/>
    <cellStyle name="Pre-inputted cells 3 2 2 2 16" xfId="34301"/>
    <cellStyle name="Pre-inputted cells 3 2 2 2 17" xfId="34302"/>
    <cellStyle name="Pre-inputted cells 3 2 2 2 18" xfId="34303"/>
    <cellStyle name="Pre-inputted cells 3 2 2 2 19" xfId="34304"/>
    <cellStyle name="Pre-inputted cells 3 2 2 2 2" xfId="1609"/>
    <cellStyle name="Pre-inputted cells 3 2 2 2 2 10" xfId="6172"/>
    <cellStyle name="Pre-inputted cells 3 2 2 2 2 11" xfId="6173"/>
    <cellStyle name="Pre-inputted cells 3 2 2 2 2 12" xfId="6174"/>
    <cellStyle name="Pre-inputted cells 3 2 2 2 2 13" xfId="6175"/>
    <cellStyle name="Pre-inputted cells 3 2 2 2 2 2" xfId="6176"/>
    <cellStyle name="Pre-inputted cells 3 2 2 2 2 3" xfId="6177"/>
    <cellStyle name="Pre-inputted cells 3 2 2 2 2 4" xfId="6178"/>
    <cellStyle name="Pre-inputted cells 3 2 2 2 2 5" xfId="6179"/>
    <cellStyle name="Pre-inputted cells 3 2 2 2 2 6" xfId="6180"/>
    <cellStyle name="Pre-inputted cells 3 2 2 2 2 7" xfId="6181"/>
    <cellStyle name="Pre-inputted cells 3 2 2 2 2 8" xfId="6182"/>
    <cellStyle name="Pre-inputted cells 3 2 2 2 2 9" xfId="6183"/>
    <cellStyle name="Pre-inputted cells 3 2 2 2 20" xfId="34305"/>
    <cellStyle name="Pre-inputted cells 3 2 2 2 21" xfId="34306"/>
    <cellStyle name="Pre-inputted cells 3 2 2 2 22" xfId="34307"/>
    <cellStyle name="Pre-inputted cells 3 2 2 2 23" xfId="34308"/>
    <cellStyle name="Pre-inputted cells 3 2 2 2 24" xfId="34309"/>
    <cellStyle name="Pre-inputted cells 3 2 2 2 25" xfId="34310"/>
    <cellStyle name="Pre-inputted cells 3 2 2 2 26" xfId="34311"/>
    <cellStyle name="Pre-inputted cells 3 2 2 2 27" xfId="34312"/>
    <cellStyle name="Pre-inputted cells 3 2 2 2 28" xfId="34313"/>
    <cellStyle name="Pre-inputted cells 3 2 2 2 29" xfId="34314"/>
    <cellStyle name="Pre-inputted cells 3 2 2 2 3" xfId="6184"/>
    <cellStyle name="Pre-inputted cells 3 2 2 2 30" xfId="34315"/>
    <cellStyle name="Pre-inputted cells 3 2 2 2 31" xfId="34316"/>
    <cellStyle name="Pre-inputted cells 3 2 2 2 32" xfId="34317"/>
    <cellStyle name="Pre-inputted cells 3 2 2 2 33" xfId="34318"/>
    <cellStyle name="Pre-inputted cells 3 2 2 2 34" xfId="34319"/>
    <cellStyle name="Pre-inputted cells 3 2 2 2 4" xfId="6185"/>
    <cellStyle name="Pre-inputted cells 3 2 2 2 5" xfId="6186"/>
    <cellStyle name="Pre-inputted cells 3 2 2 2 6" xfId="6187"/>
    <cellStyle name="Pre-inputted cells 3 2 2 2 7" xfId="6188"/>
    <cellStyle name="Pre-inputted cells 3 2 2 2 8" xfId="6189"/>
    <cellStyle name="Pre-inputted cells 3 2 2 2 9" xfId="6190"/>
    <cellStyle name="Pre-inputted cells 3 2 2 20" xfId="34320"/>
    <cellStyle name="Pre-inputted cells 3 2 2 21" xfId="34321"/>
    <cellStyle name="Pre-inputted cells 3 2 2 22" xfId="34322"/>
    <cellStyle name="Pre-inputted cells 3 2 2 23" xfId="34323"/>
    <cellStyle name="Pre-inputted cells 3 2 2 24" xfId="34324"/>
    <cellStyle name="Pre-inputted cells 3 2 2 25" xfId="34325"/>
    <cellStyle name="Pre-inputted cells 3 2 2 26" xfId="34326"/>
    <cellStyle name="Pre-inputted cells 3 2 2 27" xfId="34327"/>
    <cellStyle name="Pre-inputted cells 3 2 2 28" xfId="34328"/>
    <cellStyle name="Pre-inputted cells 3 2 2 29" xfId="34329"/>
    <cellStyle name="Pre-inputted cells 3 2 2 3" xfId="1610"/>
    <cellStyle name="Pre-inputted cells 3 2 2 3 10" xfId="6191"/>
    <cellStyle name="Pre-inputted cells 3 2 2 3 11" xfId="6192"/>
    <cellStyle name="Pre-inputted cells 3 2 2 3 12" xfId="6193"/>
    <cellStyle name="Pre-inputted cells 3 2 2 3 13" xfId="6194"/>
    <cellStyle name="Pre-inputted cells 3 2 2 3 2" xfId="6195"/>
    <cellStyle name="Pre-inputted cells 3 2 2 3 3" xfId="6196"/>
    <cellStyle name="Pre-inputted cells 3 2 2 3 4" xfId="6197"/>
    <cellStyle name="Pre-inputted cells 3 2 2 3 5" xfId="6198"/>
    <cellStyle name="Pre-inputted cells 3 2 2 3 6" xfId="6199"/>
    <cellStyle name="Pre-inputted cells 3 2 2 3 7" xfId="6200"/>
    <cellStyle name="Pre-inputted cells 3 2 2 3 8" xfId="6201"/>
    <cellStyle name="Pre-inputted cells 3 2 2 3 9" xfId="6202"/>
    <cellStyle name="Pre-inputted cells 3 2 2 30" xfId="34330"/>
    <cellStyle name="Pre-inputted cells 3 2 2 31" xfId="34331"/>
    <cellStyle name="Pre-inputted cells 3 2 2 32" xfId="34332"/>
    <cellStyle name="Pre-inputted cells 3 2 2 33" xfId="34333"/>
    <cellStyle name="Pre-inputted cells 3 2 2 34" xfId="34334"/>
    <cellStyle name="Pre-inputted cells 3 2 2 35" xfId="34335"/>
    <cellStyle name="Pre-inputted cells 3 2 2 4" xfId="6203"/>
    <cellStyle name="Pre-inputted cells 3 2 2 5" xfId="6204"/>
    <cellStyle name="Pre-inputted cells 3 2 2 6" xfId="6205"/>
    <cellStyle name="Pre-inputted cells 3 2 2 7" xfId="6206"/>
    <cellStyle name="Pre-inputted cells 3 2 2 8" xfId="6207"/>
    <cellStyle name="Pre-inputted cells 3 2 2 9" xfId="6208"/>
    <cellStyle name="Pre-inputted cells 3 2 2_4 28 1_Asst_Health_Crit_AllTO_RIIO_20110714pm" xfId="15588"/>
    <cellStyle name="Pre-inputted cells 3 2 20" xfId="34336"/>
    <cellStyle name="Pre-inputted cells 3 2 21" xfId="34337"/>
    <cellStyle name="Pre-inputted cells 3 2 22" xfId="34338"/>
    <cellStyle name="Pre-inputted cells 3 2 23" xfId="34339"/>
    <cellStyle name="Pre-inputted cells 3 2 24" xfId="34340"/>
    <cellStyle name="Pre-inputted cells 3 2 25" xfId="34341"/>
    <cellStyle name="Pre-inputted cells 3 2 26" xfId="34342"/>
    <cellStyle name="Pre-inputted cells 3 2 27" xfId="34343"/>
    <cellStyle name="Pre-inputted cells 3 2 28" xfId="34344"/>
    <cellStyle name="Pre-inputted cells 3 2 29" xfId="34345"/>
    <cellStyle name="Pre-inputted cells 3 2 3" xfId="1611"/>
    <cellStyle name="Pre-inputted cells 3 2 3 10" xfId="6209"/>
    <cellStyle name="Pre-inputted cells 3 2 3 11" xfId="6210"/>
    <cellStyle name="Pre-inputted cells 3 2 3 12" xfId="6211"/>
    <cellStyle name="Pre-inputted cells 3 2 3 13" xfId="6212"/>
    <cellStyle name="Pre-inputted cells 3 2 3 14" xfId="6213"/>
    <cellStyle name="Pre-inputted cells 3 2 3 15" xfId="34346"/>
    <cellStyle name="Pre-inputted cells 3 2 3 16" xfId="34347"/>
    <cellStyle name="Pre-inputted cells 3 2 3 17" xfId="34348"/>
    <cellStyle name="Pre-inputted cells 3 2 3 18" xfId="34349"/>
    <cellStyle name="Pre-inputted cells 3 2 3 19" xfId="34350"/>
    <cellStyle name="Pre-inputted cells 3 2 3 2" xfId="1612"/>
    <cellStyle name="Pre-inputted cells 3 2 3 2 10" xfId="6214"/>
    <cellStyle name="Pre-inputted cells 3 2 3 2 11" xfId="6215"/>
    <cellStyle name="Pre-inputted cells 3 2 3 2 12" xfId="6216"/>
    <cellStyle name="Pre-inputted cells 3 2 3 2 13" xfId="6217"/>
    <cellStyle name="Pre-inputted cells 3 2 3 2 2" xfId="6218"/>
    <cellStyle name="Pre-inputted cells 3 2 3 2 3" xfId="6219"/>
    <cellStyle name="Pre-inputted cells 3 2 3 2 4" xfId="6220"/>
    <cellStyle name="Pre-inputted cells 3 2 3 2 5" xfId="6221"/>
    <cellStyle name="Pre-inputted cells 3 2 3 2 6" xfId="6222"/>
    <cellStyle name="Pre-inputted cells 3 2 3 2 7" xfId="6223"/>
    <cellStyle name="Pre-inputted cells 3 2 3 2 8" xfId="6224"/>
    <cellStyle name="Pre-inputted cells 3 2 3 2 9" xfId="6225"/>
    <cellStyle name="Pre-inputted cells 3 2 3 20" xfId="34351"/>
    <cellStyle name="Pre-inputted cells 3 2 3 21" xfId="34352"/>
    <cellStyle name="Pre-inputted cells 3 2 3 22" xfId="34353"/>
    <cellStyle name="Pre-inputted cells 3 2 3 23" xfId="34354"/>
    <cellStyle name="Pre-inputted cells 3 2 3 24" xfId="34355"/>
    <cellStyle name="Pre-inputted cells 3 2 3 25" xfId="34356"/>
    <cellStyle name="Pre-inputted cells 3 2 3 26" xfId="34357"/>
    <cellStyle name="Pre-inputted cells 3 2 3 27" xfId="34358"/>
    <cellStyle name="Pre-inputted cells 3 2 3 28" xfId="34359"/>
    <cellStyle name="Pre-inputted cells 3 2 3 29" xfId="34360"/>
    <cellStyle name="Pre-inputted cells 3 2 3 3" xfId="6226"/>
    <cellStyle name="Pre-inputted cells 3 2 3 30" xfId="34361"/>
    <cellStyle name="Pre-inputted cells 3 2 3 31" xfId="34362"/>
    <cellStyle name="Pre-inputted cells 3 2 3 32" xfId="34363"/>
    <cellStyle name="Pre-inputted cells 3 2 3 33" xfId="34364"/>
    <cellStyle name="Pre-inputted cells 3 2 3 34" xfId="34365"/>
    <cellStyle name="Pre-inputted cells 3 2 3 4" xfId="6227"/>
    <cellStyle name="Pre-inputted cells 3 2 3 5" xfId="6228"/>
    <cellStyle name="Pre-inputted cells 3 2 3 6" xfId="6229"/>
    <cellStyle name="Pre-inputted cells 3 2 3 7" xfId="6230"/>
    <cellStyle name="Pre-inputted cells 3 2 3 8" xfId="6231"/>
    <cellStyle name="Pre-inputted cells 3 2 3 9" xfId="6232"/>
    <cellStyle name="Pre-inputted cells 3 2 30" xfId="34366"/>
    <cellStyle name="Pre-inputted cells 3 2 31" xfId="34367"/>
    <cellStyle name="Pre-inputted cells 3 2 32" xfId="34368"/>
    <cellStyle name="Pre-inputted cells 3 2 33" xfId="34369"/>
    <cellStyle name="Pre-inputted cells 3 2 34" xfId="34370"/>
    <cellStyle name="Pre-inputted cells 3 2 35" xfId="34371"/>
    <cellStyle name="Pre-inputted cells 3 2 36" xfId="34372"/>
    <cellStyle name="Pre-inputted cells 3 2 37" xfId="34373"/>
    <cellStyle name="Pre-inputted cells 3 2 38" xfId="34374"/>
    <cellStyle name="Pre-inputted cells 3 2 4" xfId="1613"/>
    <cellStyle name="Pre-inputted cells 3 2 4 10" xfId="6233"/>
    <cellStyle name="Pre-inputted cells 3 2 4 11" xfId="6234"/>
    <cellStyle name="Pre-inputted cells 3 2 4 12" xfId="6235"/>
    <cellStyle name="Pre-inputted cells 3 2 4 13" xfId="6236"/>
    <cellStyle name="Pre-inputted cells 3 2 4 14" xfId="6237"/>
    <cellStyle name="Pre-inputted cells 3 2 4 15" xfId="34375"/>
    <cellStyle name="Pre-inputted cells 3 2 4 16" xfId="34376"/>
    <cellStyle name="Pre-inputted cells 3 2 4 17" xfId="34377"/>
    <cellStyle name="Pre-inputted cells 3 2 4 18" xfId="34378"/>
    <cellStyle name="Pre-inputted cells 3 2 4 19" xfId="34379"/>
    <cellStyle name="Pre-inputted cells 3 2 4 2" xfId="1614"/>
    <cellStyle name="Pre-inputted cells 3 2 4 2 10" xfId="6238"/>
    <cellStyle name="Pre-inputted cells 3 2 4 2 11" xfId="6239"/>
    <cellStyle name="Pre-inputted cells 3 2 4 2 12" xfId="6240"/>
    <cellStyle name="Pre-inputted cells 3 2 4 2 13" xfId="6241"/>
    <cellStyle name="Pre-inputted cells 3 2 4 2 2" xfId="6242"/>
    <cellStyle name="Pre-inputted cells 3 2 4 2 3" xfId="6243"/>
    <cellStyle name="Pre-inputted cells 3 2 4 2 4" xfId="6244"/>
    <cellStyle name="Pre-inputted cells 3 2 4 2 5" xfId="6245"/>
    <cellStyle name="Pre-inputted cells 3 2 4 2 6" xfId="6246"/>
    <cellStyle name="Pre-inputted cells 3 2 4 2 7" xfId="6247"/>
    <cellStyle name="Pre-inputted cells 3 2 4 2 8" xfId="6248"/>
    <cellStyle name="Pre-inputted cells 3 2 4 2 9" xfId="6249"/>
    <cellStyle name="Pre-inputted cells 3 2 4 20" xfId="34380"/>
    <cellStyle name="Pre-inputted cells 3 2 4 21" xfId="34381"/>
    <cellStyle name="Pre-inputted cells 3 2 4 22" xfId="34382"/>
    <cellStyle name="Pre-inputted cells 3 2 4 23" xfId="34383"/>
    <cellStyle name="Pre-inputted cells 3 2 4 24" xfId="34384"/>
    <cellStyle name="Pre-inputted cells 3 2 4 25" xfId="34385"/>
    <cellStyle name="Pre-inputted cells 3 2 4 26" xfId="34386"/>
    <cellStyle name="Pre-inputted cells 3 2 4 27" xfId="34387"/>
    <cellStyle name="Pre-inputted cells 3 2 4 28" xfId="34388"/>
    <cellStyle name="Pre-inputted cells 3 2 4 29" xfId="34389"/>
    <cellStyle name="Pre-inputted cells 3 2 4 3" xfId="6250"/>
    <cellStyle name="Pre-inputted cells 3 2 4 30" xfId="34390"/>
    <cellStyle name="Pre-inputted cells 3 2 4 31" xfId="34391"/>
    <cellStyle name="Pre-inputted cells 3 2 4 32" xfId="34392"/>
    <cellStyle name="Pre-inputted cells 3 2 4 33" xfId="34393"/>
    <cellStyle name="Pre-inputted cells 3 2 4 34" xfId="34394"/>
    <cellStyle name="Pre-inputted cells 3 2 4 4" xfId="6251"/>
    <cellStyle name="Pre-inputted cells 3 2 4 5" xfId="6252"/>
    <cellStyle name="Pre-inputted cells 3 2 4 6" xfId="6253"/>
    <cellStyle name="Pre-inputted cells 3 2 4 7" xfId="6254"/>
    <cellStyle name="Pre-inputted cells 3 2 4 8" xfId="6255"/>
    <cellStyle name="Pre-inputted cells 3 2 4 9" xfId="6256"/>
    <cellStyle name="Pre-inputted cells 3 2 5" xfId="1615"/>
    <cellStyle name="Pre-inputted cells 3 2 5 10" xfId="6257"/>
    <cellStyle name="Pre-inputted cells 3 2 5 11" xfId="6258"/>
    <cellStyle name="Pre-inputted cells 3 2 5 12" xfId="6259"/>
    <cellStyle name="Pre-inputted cells 3 2 5 13" xfId="6260"/>
    <cellStyle name="Pre-inputted cells 3 2 5 2" xfId="6261"/>
    <cellStyle name="Pre-inputted cells 3 2 5 3" xfId="6262"/>
    <cellStyle name="Pre-inputted cells 3 2 5 4" xfId="6263"/>
    <cellStyle name="Pre-inputted cells 3 2 5 5" xfId="6264"/>
    <cellStyle name="Pre-inputted cells 3 2 5 6" xfId="6265"/>
    <cellStyle name="Pre-inputted cells 3 2 5 7" xfId="6266"/>
    <cellStyle name="Pre-inputted cells 3 2 5 8" xfId="6267"/>
    <cellStyle name="Pre-inputted cells 3 2 5 9" xfId="6268"/>
    <cellStyle name="Pre-inputted cells 3 2 6" xfId="6269"/>
    <cellStyle name="Pre-inputted cells 3 2 7" xfId="6270"/>
    <cellStyle name="Pre-inputted cells 3 2 8" xfId="6271"/>
    <cellStyle name="Pre-inputted cells 3 2 9" xfId="6272"/>
    <cellStyle name="Pre-inputted cells 3 2_4 28 1_Asst_Health_Crit_AllTO_RIIO_20110714pm" xfId="15589"/>
    <cellStyle name="Pre-inputted cells 3 20" xfId="34395"/>
    <cellStyle name="Pre-inputted cells 3 21" xfId="34396"/>
    <cellStyle name="Pre-inputted cells 3 22" xfId="34397"/>
    <cellStyle name="Pre-inputted cells 3 23" xfId="34398"/>
    <cellStyle name="Pre-inputted cells 3 24" xfId="34399"/>
    <cellStyle name="Pre-inputted cells 3 25" xfId="34400"/>
    <cellStyle name="Pre-inputted cells 3 26" xfId="34401"/>
    <cellStyle name="Pre-inputted cells 3 27" xfId="34402"/>
    <cellStyle name="Pre-inputted cells 3 28" xfId="34403"/>
    <cellStyle name="Pre-inputted cells 3 29" xfId="34404"/>
    <cellStyle name="Pre-inputted cells 3 3" xfId="1616"/>
    <cellStyle name="Pre-inputted cells 3 3 10" xfId="6273"/>
    <cellStyle name="Pre-inputted cells 3 3 11" xfId="6274"/>
    <cellStyle name="Pre-inputted cells 3 3 12" xfId="6275"/>
    <cellStyle name="Pre-inputted cells 3 3 13" xfId="6276"/>
    <cellStyle name="Pre-inputted cells 3 3 14" xfId="6277"/>
    <cellStyle name="Pre-inputted cells 3 3 15" xfId="6278"/>
    <cellStyle name="Pre-inputted cells 3 3 16" xfId="34405"/>
    <cellStyle name="Pre-inputted cells 3 3 17" xfId="34406"/>
    <cellStyle name="Pre-inputted cells 3 3 18" xfId="34407"/>
    <cellStyle name="Pre-inputted cells 3 3 19" xfId="34408"/>
    <cellStyle name="Pre-inputted cells 3 3 2" xfId="1617"/>
    <cellStyle name="Pre-inputted cells 3 3 2 10" xfId="6279"/>
    <cellStyle name="Pre-inputted cells 3 3 2 11" xfId="6280"/>
    <cellStyle name="Pre-inputted cells 3 3 2 12" xfId="6281"/>
    <cellStyle name="Pre-inputted cells 3 3 2 13" xfId="6282"/>
    <cellStyle name="Pre-inputted cells 3 3 2 14" xfId="6283"/>
    <cellStyle name="Pre-inputted cells 3 3 2 15" xfId="34409"/>
    <cellStyle name="Pre-inputted cells 3 3 2 16" xfId="34410"/>
    <cellStyle name="Pre-inputted cells 3 3 2 17" xfId="34411"/>
    <cellStyle name="Pre-inputted cells 3 3 2 18" xfId="34412"/>
    <cellStyle name="Pre-inputted cells 3 3 2 19" xfId="34413"/>
    <cellStyle name="Pre-inputted cells 3 3 2 2" xfId="1618"/>
    <cellStyle name="Pre-inputted cells 3 3 2 2 10" xfId="6284"/>
    <cellStyle name="Pre-inputted cells 3 3 2 2 11" xfId="6285"/>
    <cellStyle name="Pre-inputted cells 3 3 2 2 12" xfId="6286"/>
    <cellStyle name="Pre-inputted cells 3 3 2 2 13" xfId="6287"/>
    <cellStyle name="Pre-inputted cells 3 3 2 2 2" xfId="6288"/>
    <cellStyle name="Pre-inputted cells 3 3 2 2 3" xfId="6289"/>
    <cellStyle name="Pre-inputted cells 3 3 2 2 4" xfId="6290"/>
    <cellStyle name="Pre-inputted cells 3 3 2 2 5" xfId="6291"/>
    <cellStyle name="Pre-inputted cells 3 3 2 2 6" xfId="6292"/>
    <cellStyle name="Pre-inputted cells 3 3 2 2 7" xfId="6293"/>
    <cellStyle name="Pre-inputted cells 3 3 2 2 8" xfId="6294"/>
    <cellStyle name="Pre-inputted cells 3 3 2 2 9" xfId="6295"/>
    <cellStyle name="Pre-inputted cells 3 3 2 20" xfId="34414"/>
    <cellStyle name="Pre-inputted cells 3 3 2 21" xfId="34415"/>
    <cellStyle name="Pre-inputted cells 3 3 2 22" xfId="34416"/>
    <cellStyle name="Pre-inputted cells 3 3 2 23" xfId="34417"/>
    <cellStyle name="Pre-inputted cells 3 3 2 24" xfId="34418"/>
    <cellStyle name="Pre-inputted cells 3 3 2 25" xfId="34419"/>
    <cellStyle name="Pre-inputted cells 3 3 2 26" xfId="34420"/>
    <cellStyle name="Pre-inputted cells 3 3 2 27" xfId="34421"/>
    <cellStyle name="Pre-inputted cells 3 3 2 28" xfId="34422"/>
    <cellStyle name="Pre-inputted cells 3 3 2 29" xfId="34423"/>
    <cellStyle name="Pre-inputted cells 3 3 2 3" xfId="6296"/>
    <cellStyle name="Pre-inputted cells 3 3 2 30" xfId="34424"/>
    <cellStyle name="Pre-inputted cells 3 3 2 31" xfId="34425"/>
    <cellStyle name="Pre-inputted cells 3 3 2 32" xfId="34426"/>
    <cellStyle name="Pre-inputted cells 3 3 2 33" xfId="34427"/>
    <cellStyle name="Pre-inputted cells 3 3 2 34" xfId="34428"/>
    <cellStyle name="Pre-inputted cells 3 3 2 4" xfId="6297"/>
    <cellStyle name="Pre-inputted cells 3 3 2 5" xfId="6298"/>
    <cellStyle name="Pre-inputted cells 3 3 2 6" xfId="6299"/>
    <cellStyle name="Pre-inputted cells 3 3 2 7" xfId="6300"/>
    <cellStyle name="Pre-inputted cells 3 3 2 8" xfId="6301"/>
    <cellStyle name="Pre-inputted cells 3 3 2 9" xfId="6302"/>
    <cellStyle name="Pre-inputted cells 3 3 20" xfId="34429"/>
    <cellStyle name="Pre-inputted cells 3 3 21" xfId="34430"/>
    <cellStyle name="Pre-inputted cells 3 3 22" xfId="34431"/>
    <cellStyle name="Pre-inputted cells 3 3 23" xfId="34432"/>
    <cellStyle name="Pre-inputted cells 3 3 24" xfId="34433"/>
    <cellStyle name="Pre-inputted cells 3 3 25" xfId="34434"/>
    <cellStyle name="Pre-inputted cells 3 3 26" xfId="34435"/>
    <cellStyle name="Pre-inputted cells 3 3 27" xfId="34436"/>
    <cellStyle name="Pre-inputted cells 3 3 28" xfId="34437"/>
    <cellStyle name="Pre-inputted cells 3 3 29" xfId="34438"/>
    <cellStyle name="Pre-inputted cells 3 3 3" xfId="1619"/>
    <cellStyle name="Pre-inputted cells 3 3 3 10" xfId="6303"/>
    <cellStyle name="Pre-inputted cells 3 3 3 11" xfId="6304"/>
    <cellStyle name="Pre-inputted cells 3 3 3 12" xfId="6305"/>
    <cellStyle name="Pre-inputted cells 3 3 3 13" xfId="6306"/>
    <cellStyle name="Pre-inputted cells 3 3 3 2" xfId="6307"/>
    <cellStyle name="Pre-inputted cells 3 3 3 3" xfId="6308"/>
    <cellStyle name="Pre-inputted cells 3 3 3 4" xfId="6309"/>
    <cellStyle name="Pre-inputted cells 3 3 3 5" xfId="6310"/>
    <cellStyle name="Pre-inputted cells 3 3 3 6" xfId="6311"/>
    <cellStyle name="Pre-inputted cells 3 3 3 7" xfId="6312"/>
    <cellStyle name="Pre-inputted cells 3 3 3 8" xfId="6313"/>
    <cellStyle name="Pre-inputted cells 3 3 3 9" xfId="6314"/>
    <cellStyle name="Pre-inputted cells 3 3 30" xfId="34439"/>
    <cellStyle name="Pre-inputted cells 3 3 31" xfId="34440"/>
    <cellStyle name="Pre-inputted cells 3 3 32" xfId="34441"/>
    <cellStyle name="Pre-inputted cells 3 3 33" xfId="34442"/>
    <cellStyle name="Pre-inputted cells 3 3 34" xfId="34443"/>
    <cellStyle name="Pre-inputted cells 3 3 35" xfId="34444"/>
    <cellStyle name="Pre-inputted cells 3 3 4" xfId="6315"/>
    <cellStyle name="Pre-inputted cells 3 3 5" xfId="6316"/>
    <cellStyle name="Pre-inputted cells 3 3 6" xfId="6317"/>
    <cellStyle name="Pre-inputted cells 3 3 7" xfId="6318"/>
    <cellStyle name="Pre-inputted cells 3 3 8" xfId="6319"/>
    <cellStyle name="Pre-inputted cells 3 3 9" xfId="6320"/>
    <cellStyle name="Pre-inputted cells 3 3_4 28 1_Asst_Health_Crit_AllTO_RIIO_20110714pm" xfId="15590"/>
    <cellStyle name="Pre-inputted cells 3 30" xfId="34445"/>
    <cellStyle name="Pre-inputted cells 3 31" xfId="34446"/>
    <cellStyle name="Pre-inputted cells 3 32" xfId="34447"/>
    <cellStyle name="Pre-inputted cells 3 33" xfId="34448"/>
    <cellStyle name="Pre-inputted cells 3 34" xfId="34449"/>
    <cellStyle name="Pre-inputted cells 3 35" xfId="34450"/>
    <cellStyle name="Pre-inputted cells 3 36" xfId="34451"/>
    <cellStyle name="Pre-inputted cells 3 37" xfId="34452"/>
    <cellStyle name="Pre-inputted cells 3 38" xfId="34453"/>
    <cellStyle name="Pre-inputted cells 3 39" xfId="34454"/>
    <cellStyle name="Pre-inputted cells 3 4" xfId="1620"/>
    <cellStyle name="Pre-inputted cells 3 4 10" xfId="6321"/>
    <cellStyle name="Pre-inputted cells 3 4 11" xfId="6322"/>
    <cellStyle name="Pre-inputted cells 3 4 12" xfId="6323"/>
    <cellStyle name="Pre-inputted cells 3 4 13" xfId="6324"/>
    <cellStyle name="Pre-inputted cells 3 4 14" xfId="6325"/>
    <cellStyle name="Pre-inputted cells 3 4 15" xfId="34455"/>
    <cellStyle name="Pre-inputted cells 3 4 16" xfId="34456"/>
    <cellStyle name="Pre-inputted cells 3 4 17" xfId="34457"/>
    <cellStyle name="Pre-inputted cells 3 4 18" xfId="34458"/>
    <cellStyle name="Pre-inputted cells 3 4 19" xfId="34459"/>
    <cellStyle name="Pre-inputted cells 3 4 2" xfId="1621"/>
    <cellStyle name="Pre-inputted cells 3 4 2 10" xfId="6326"/>
    <cellStyle name="Pre-inputted cells 3 4 2 11" xfId="6327"/>
    <cellStyle name="Pre-inputted cells 3 4 2 12" xfId="6328"/>
    <cellStyle name="Pre-inputted cells 3 4 2 13" xfId="6329"/>
    <cellStyle name="Pre-inputted cells 3 4 2 2" xfId="6330"/>
    <cellStyle name="Pre-inputted cells 3 4 2 3" xfId="6331"/>
    <cellStyle name="Pre-inputted cells 3 4 2 4" xfId="6332"/>
    <cellStyle name="Pre-inputted cells 3 4 2 5" xfId="6333"/>
    <cellStyle name="Pre-inputted cells 3 4 2 6" xfId="6334"/>
    <cellStyle name="Pre-inputted cells 3 4 2 7" xfId="6335"/>
    <cellStyle name="Pre-inputted cells 3 4 2 8" xfId="6336"/>
    <cellStyle name="Pre-inputted cells 3 4 2 9" xfId="6337"/>
    <cellStyle name="Pre-inputted cells 3 4 20" xfId="34460"/>
    <cellStyle name="Pre-inputted cells 3 4 21" xfId="34461"/>
    <cellStyle name="Pre-inputted cells 3 4 22" xfId="34462"/>
    <cellStyle name="Pre-inputted cells 3 4 23" xfId="34463"/>
    <cellStyle name="Pre-inputted cells 3 4 24" xfId="34464"/>
    <cellStyle name="Pre-inputted cells 3 4 25" xfId="34465"/>
    <cellStyle name="Pre-inputted cells 3 4 26" xfId="34466"/>
    <cellStyle name="Pre-inputted cells 3 4 27" xfId="34467"/>
    <cellStyle name="Pre-inputted cells 3 4 28" xfId="34468"/>
    <cellStyle name="Pre-inputted cells 3 4 29" xfId="34469"/>
    <cellStyle name="Pre-inputted cells 3 4 3" xfId="6338"/>
    <cellStyle name="Pre-inputted cells 3 4 30" xfId="34470"/>
    <cellStyle name="Pre-inputted cells 3 4 31" xfId="34471"/>
    <cellStyle name="Pre-inputted cells 3 4 32" xfId="34472"/>
    <cellStyle name="Pre-inputted cells 3 4 33" xfId="34473"/>
    <cellStyle name="Pre-inputted cells 3 4 34" xfId="34474"/>
    <cellStyle name="Pre-inputted cells 3 4 4" xfId="6339"/>
    <cellStyle name="Pre-inputted cells 3 4 5" xfId="6340"/>
    <cellStyle name="Pre-inputted cells 3 4 6" xfId="6341"/>
    <cellStyle name="Pre-inputted cells 3 4 7" xfId="6342"/>
    <cellStyle name="Pre-inputted cells 3 4 8" xfId="6343"/>
    <cellStyle name="Pre-inputted cells 3 4 9" xfId="6344"/>
    <cellStyle name="Pre-inputted cells 3 5" xfId="1622"/>
    <cellStyle name="Pre-inputted cells 3 5 10" xfId="6345"/>
    <cellStyle name="Pre-inputted cells 3 5 11" xfId="6346"/>
    <cellStyle name="Pre-inputted cells 3 5 12" xfId="6347"/>
    <cellStyle name="Pre-inputted cells 3 5 13" xfId="6348"/>
    <cellStyle name="Pre-inputted cells 3 5 14" xfId="6349"/>
    <cellStyle name="Pre-inputted cells 3 5 15" xfId="34475"/>
    <cellStyle name="Pre-inputted cells 3 5 16" xfId="34476"/>
    <cellStyle name="Pre-inputted cells 3 5 17" xfId="34477"/>
    <cellStyle name="Pre-inputted cells 3 5 18" xfId="34478"/>
    <cellStyle name="Pre-inputted cells 3 5 19" xfId="34479"/>
    <cellStyle name="Pre-inputted cells 3 5 2" xfId="1623"/>
    <cellStyle name="Pre-inputted cells 3 5 2 10" xfId="6350"/>
    <cellStyle name="Pre-inputted cells 3 5 2 11" xfId="6351"/>
    <cellStyle name="Pre-inputted cells 3 5 2 12" xfId="6352"/>
    <cellStyle name="Pre-inputted cells 3 5 2 13" xfId="6353"/>
    <cellStyle name="Pre-inputted cells 3 5 2 2" xfId="6354"/>
    <cellStyle name="Pre-inputted cells 3 5 2 3" xfId="6355"/>
    <cellStyle name="Pre-inputted cells 3 5 2 4" xfId="6356"/>
    <cellStyle name="Pre-inputted cells 3 5 2 5" xfId="6357"/>
    <cellStyle name="Pre-inputted cells 3 5 2 6" xfId="6358"/>
    <cellStyle name="Pre-inputted cells 3 5 2 7" xfId="6359"/>
    <cellStyle name="Pre-inputted cells 3 5 2 8" xfId="6360"/>
    <cellStyle name="Pre-inputted cells 3 5 2 9" xfId="6361"/>
    <cellStyle name="Pre-inputted cells 3 5 20" xfId="34480"/>
    <cellStyle name="Pre-inputted cells 3 5 21" xfId="34481"/>
    <cellStyle name="Pre-inputted cells 3 5 22" xfId="34482"/>
    <cellStyle name="Pre-inputted cells 3 5 23" xfId="34483"/>
    <cellStyle name="Pre-inputted cells 3 5 24" xfId="34484"/>
    <cellStyle name="Pre-inputted cells 3 5 25" xfId="34485"/>
    <cellStyle name="Pre-inputted cells 3 5 26" xfId="34486"/>
    <cellStyle name="Pre-inputted cells 3 5 27" xfId="34487"/>
    <cellStyle name="Pre-inputted cells 3 5 28" xfId="34488"/>
    <cellStyle name="Pre-inputted cells 3 5 29" xfId="34489"/>
    <cellStyle name="Pre-inputted cells 3 5 3" xfId="6362"/>
    <cellStyle name="Pre-inputted cells 3 5 30" xfId="34490"/>
    <cellStyle name="Pre-inputted cells 3 5 31" xfId="34491"/>
    <cellStyle name="Pre-inputted cells 3 5 32" xfId="34492"/>
    <cellStyle name="Pre-inputted cells 3 5 33" xfId="34493"/>
    <cellStyle name="Pre-inputted cells 3 5 34" xfId="34494"/>
    <cellStyle name="Pre-inputted cells 3 5 4" xfId="6363"/>
    <cellStyle name="Pre-inputted cells 3 5 5" xfId="6364"/>
    <cellStyle name="Pre-inputted cells 3 5 6" xfId="6365"/>
    <cellStyle name="Pre-inputted cells 3 5 7" xfId="6366"/>
    <cellStyle name="Pre-inputted cells 3 5 8" xfId="6367"/>
    <cellStyle name="Pre-inputted cells 3 5 9" xfId="6368"/>
    <cellStyle name="Pre-inputted cells 3 6" xfId="1624"/>
    <cellStyle name="Pre-inputted cells 3 6 10" xfId="6369"/>
    <cellStyle name="Pre-inputted cells 3 6 11" xfId="6370"/>
    <cellStyle name="Pre-inputted cells 3 6 12" xfId="6371"/>
    <cellStyle name="Pre-inputted cells 3 6 13" xfId="6372"/>
    <cellStyle name="Pre-inputted cells 3 6 2" xfId="6373"/>
    <cellStyle name="Pre-inputted cells 3 6 3" xfId="6374"/>
    <cellStyle name="Pre-inputted cells 3 6 4" xfId="6375"/>
    <cellStyle name="Pre-inputted cells 3 6 5" xfId="6376"/>
    <cellStyle name="Pre-inputted cells 3 6 6" xfId="6377"/>
    <cellStyle name="Pre-inputted cells 3 6 7" xfId="6378"/>
    <cellStyle name="Pre-inputted cells 3 6 8" xfId="6379"/>
    <cellStyle name="Pre-inputted cells 3 6 9" xfId="6380"/>
    <cellStyle name="Pre-inputted cells 3 7" xfId="335"/>
    <cellStyle name="Pre-inputted cells 3 7 2" xfId="15723"/>
    <cellStyle name="Pre-inputted cells 3 7 2 2" xfId="41858"/>
    <cellStyle name="Pre-inputted cells 3 8" xfId="6381"/>
    <cellStyle name="Pre-inputted cells 3 9" xfId="6382"/>
    <cellStyle name="Pre-inputted cells 3_1.3s Accounting C Costs Scots" xfId="1625"/>
    <cellStyle name="Pre-inputted cells 30" xfId="34495"/>
    <cellStyle name="Pre-inputted cells 31" xfId="34496"/>
    <cellStyle name="Pre-inputted cells 32" xfId="34497"/>
    <cellStyle name="Pre-inputted cells 33" xfId="34498"/>
    <cellStyle name="Pre-inputted cells 34" xfId="34499"/>
    <cellStyle name="Pre-inputted cells 35" xfId="34500"/>
    <cellStyle name="Pre-inputted cells 36" xfId="34501"/>
    <cellStyle name="Pre-inputted cells 37" xfId="34502"/>
    <cellStyle name="Pre-inputted cells 38" xfId="34503"/>
    <cellStyle name="Pre-inputted cells 39" xfId="34504"/>
    <cellStyle name="Pre-inputted cells 4" xfId="261"/>
    <cellStyle name="Pre-inputted cells 4 10" xfId="6383"/>
    <cellStyle name="Pre-inputted cells 4 11" xfId="6384"/>
    <cellStyle name="Pre-inputted cells 4 12" xfId="6385"/>
    <cellStyle name="Pre-inputted cells 4 13" xfId="6386"/>
    <cellStyle name="Pre-inputted cells 4 14" xfId="6387"/>
    <cellStyle name="Pre-inputted cells 4 15" xfId="6388"/>
    <cellStyle name="Pre-inputted cells 4 16" xfId="6389"/>
    <cellStyle name="Pre-inputted cells 4 17" xfId="6390"/>
    <cellStyle name="Pre-inputted cells 4 18" xfId="6391"/>
    <cellStyle name="Pre-inputted cells 4 19" xfId="6392"/>
    <cellStyle name="Pre-inputted cells 4 2" xfId="262"/>
    <cellStyle name="Pre-inputted cells 4 2 10" xfId="6393"/>
    <cellStyle name="Pre-inputted cells 4 2 11" xfId="6394"/>
    <cellStyle name="Pre-inputted cells 4 2 12" xfId="6395"/>
    <cellStyle name="Pre-inputted cells 4 2 13" xfId="6396"/>
    <cellStyle name="Pre-inputted cells 4 2 14" xfId="6397"/>
    <cellStyle name="Pre-inputted cells 4 2 15" xfId="6398"/>
    <cellStyle name="Pre-inputted cells 4 2 16" xfId="6399"/>
    <cellStyle name="Pre-inputted cells 4 2 17" xfId="6400"/>
    <cellStyle name="Pre-inputted cells 4 2 18" xfId="6401"/>
    <cellStyle name="Pre-inputted cells 4 2 19" xfId="34505"/>
    <cellStyle name="Pre-inputted cells 4 2 2" xfId="1626"/>
    <cellStyle name="Pre-inputted cells 4 2 2 10" xfId="6402"/>
    <cellStyle name="Pre-inputted cells 4 2 2 11" xfId="6403"/>
    <cellStyle name="Pre-inputted cells 4 2 2 12" xfId="6404"/>
    <cellStyle name="Pre-inputted cells 4 2 2 13" xfId="6405"/>
    <cellStyle name="Pre-inputted cells 4 2 2 14" xfId="6406"/>
    <cellStyle name="Pre-inputted cells 4 2 2 15" xfId="6407"/>
    <cellStyle name="Pre-inputted cells 4 2 2 16" xfId="34506"/>
    <cellStyle name="Pre-inputted cells 4 2 2 17" xfId="34507"/>
    <cellStyle name="Pre-inputted cells 4 2 2 18" xfId="34508"/>
    <cellStyle name="Pre-inputted cells 4 2 2 19" xfId="34509"/>
    <cellStyle name="Pre-inputted cells 4 2 2 2" xfId="1627"/>
    <cellStyle name="Pre-inputted cells 4 2 2 2 10" xfId="6408"/>
    <cellStyle name="Pre-inputted cells 4 2 2 2 11" xfId="6409"/>
    <cellStyle name="Pre-inputted cells 4 2 2 2 12" xfId="6410"/>
    <cellStyle name="Pre-inputted cells 4 2 2 2 13" xfId="6411"/>
    <cellStyle name="Pre-inputted cells 4 2 2 2 14" xfId="6412"/>
    <cellStyle name="Pre-inputted cells 4 2 2 2 15" xfId="34510"/>
    <cellStyle name="Pre-inputted cells 4 2 2 2 16" xfId="34511"/>
    <cellStyle name="Pre-inputted cells 4 2 2 2 17" xfId="34512"/>
    <cellStyle name="Pre-inputted cells 4 2 2 2 18" xfId="34513"/>
    <cellStyle name="Pre-inputted cells 4 2 2 2 19" xfId="34514"/>
    <cellStyle name="Pre-inputted cells 4 2 2 2 2" xfId="1628"/>
    <cellStyle name="Pre-inputted cells 4 2 2 2 2 10" xfId="6413"/>
    <cellStyle name="Pre-inputted cells 4 2 2 2 2 11" xfId="6414"/>
    <cellStyle name="Pre-inputted cells 4 2 2 2 2 12" xfId="6415"/>
    <cellStyle name="Pre-inputted cells 4 2 2 2 2 13" xfId="6416"/>
    <cellStyle name="Pre-inputted cells 4 2 2 2 2 2" xfId="6417"/>
    <cellStyle name="Pre-inputted cells 4 2 2 2 2 3" xfId="6418"/>
    <cellStyle name="Pre-inputted cells 4 2 2 2 2 4" xfId="6419"/>
    <cellStyle name="Pre-inputted cells 4 2 2 2 2 5" xfId="6420"/>
    <cellStyle name="Pre-inputted cells 4 2 2 2 2 6" xfId="6421"/>
    <cellStyle name="Pre-inputted cells 4 2 2 2 2 7" xfId="6422"/>
    <cellStyle name="Pre-inputted cells 4 2 2 2 2 8" xfId="6423"/>
    <cellStyle name="Pre-inputted cells 4 2 2 2 2 9" xfId="6424"/>
    <cellStyle name="Pre-inputted cells 4 2 2 2 20" xfId="34515"/>
    <cellStyle name="Pre-inputted cells 4 2 2 2 21" xfId="34516"/>
    <cellStyle name="Pre-inputted cells 4 2 2 2 22" xfId="34517"/>
    <cellStyle name="Pre-inputted cells 4 2 2 2 23" xfId="34518"/>
    <cellStyle name="Pre-inputted cells 4 2 2 2 24" xfId="34519"/>
    <cellStyle name="Pre-inputted cells 4 2 2 2 25" xfId="34520"/>
    <cellStyle name="Pre-inputted cells 4 2 2 2 26" xfId="34521"/>
    <cellStyle name="Pre-inputted cells 4 2 2 2 27" xfId="34522"/>
    <cellStyle name="Pre-inputted cells 4 2 2 2 28" xfId="34523"/>
    <cellStyle name="Pre-inputted cells 4 2 2 2 29" xfId="34524"/>
    <cellStyle name="Pre-inputted cells 4 2 2 2 3" xfId="6425"/>
    <cellStyle name="Pre-inputted cells 4 2 2 2 30" xfId="34525"/>
    <cellStyle name="Pre-inputted cells 4 2 2 2 31" xfId="34526"/>
    <cellStyle name="Pre-inputted cells 4 2 2 2 32" xfId="34527"/>
    <cellStyle name="Pre-inputted cells 4 2 2 2 33" xfId="34528"/>
    <cellStyle name="Pre-inputted cells 4 2 2 2 34" xfId="34529"/>
    <cellStyle name="Pre-inputted cells 4 2 2 2 4" xfId="6426"/>
    <cellStyle name="Pre-inputted cells 4 2 2 2 5" xfId="6427"/>
    <cellStyle name="Pre-inputted cells 4 2 2 2 6" xfId="6428"/>
    <cellStyle name="Pre-inputted cells 4 2 2 2 7" xfId="6429"/>
    <cellStyle name="Pre-inputted cells 4 2 2 2 8" xfId="6430"/>
    <cellStyle name="Pre-inputted cells 4 2 2 2 9" xfId="6431"/>
    <cellStyle name="Pre-inputted cells 4 2 2 20" xfId="34530"/>
    <cellStyle name="Pre-inputted cells 4 2 2 21" xfId="34531"/>
    <cellStyle name="Pre-inputted cells 4 2 2 22" xfId="34532"/>
    <cellStyle name="Pre-inputted cells 4 2 2 23" xfId="34533"/>
    <cellStyle name="Pre-inputted cells 4 2 2 24" xfId="34534"/>
    <cellStyle name="Pre-inputted cells 4 2 2 25" xfId="34535"/>
    <cellStyle name="Pre-inputted cells 4 2 2 26" xfId="34536"/>
    <cellStyle name="Pre-inputted cells 4 2 2 27" xfId="34537"/>
    <cellStyle name="Pre-inputted cells 4 2 2 28" xfId="34538"/>
    <cellStyle name="Pre-inputted cells 4 2 2 29" xfId="34539"/>
    <cellStyle name="Pre-inputted cells 4 2 2 3" xfId="1629"/>
    <cellStyle name="Pre-inputted cells 4 2 2 3 10" xfId="6432"/>
    <cellStyle name="Pre-inputted cells 4 2 2 3 11" xfId="6433"/>
    <cellStyle name="Pre-inputted cells 4 2 2 3 12" xfId="6434"/>
    <cellStyle name="Pre-inputted cells 4 2 2 3 13" xfId="6435"/>
    <cellStyle name="Pre-inputted cells 4 2 2 3 2" xfId="6436"/>
    <cellStyle name="Pre-inputted cells 4 2 2 3 3" xfId="6437"/>
    <cellStyle name="Pre-inputted cells 4 2 2 3 4" xfId="6438"/>
    <cellStyle name="Pre-inputted cells 4 2 2 3 5" xfId="6439"/>
    <cellStyle name="Pre-inputted cells 4 2 2 3 6" xfId="6440"/>
    <cellStyle name="Pre-inputted cells 4 2 2 3 7" xfId="6441"/>
    <cellStyle name="Pre-inputted cells 4 2 2 3 8" xfId="6442"/>
    <cellStyle name="Pre-inputted cells 4 2 2 3 9" xfId="6443"/>
    <cellStyle name="Pre-inputted cells 4 2 2 30" xfId="34540"/>
    <cellStyle name="Pre-inputted cells 4 2 2 31" xfId="34541"/>
    <cellStyle name="Pre-inputted cells 4 2 2 32" xfId="34542"/>
    <cellStyle name="Pre-inputted cells 4 2 2 33" xfId="34543"/>
    <cellStyle name="Pre-inputted cells 4 2 2 34" xfId="34544"/>
    <cellStyle name="Pre-inputted cells 4 2 2 35" xfId="34545"/>
    <cellStyle name="Pre-inputted cells 4 2 2 4" xfId="6444"/>
    <cellStyle name="Pre-inputted cells 4 2 2 5" xfId="6445"/>
    <cellStyle name="Pre-inputted cells 4 2 2 6" xfId="6446"/>
    <cellStyle name="Pre-inputted cells 4 2 2 7" xfId="6447"/>
    <cellStyle name="Pre-inputted cells 4 2 2 8" xfId="6448"/>
    <cellStyle name="Pre-inputted cells 4 2 2 9" xfId="6449"/>
    <cellStyle name="Pre-inputted cells 4 2 2_4 28 1_Asst_Health_Crit_AllTO_RIIO_20110714pm" xfId="15591"/>
    <cellStyle name="Pre-inputted cells 4 2 20" xfId="34546"/>
    <cellStyle name="Pre-inputted cells 4 2 21" xfId="34547"/>
    <cellStyle name="Pre-inputted cells 4 2 22" xfId="34548"/>
    <cellStyle name="Pre-inputted cells 4 2 23" xfId="34549"/>
    <cellStyle name="Pre-inputted cells 4 2 24" xfId="34550"/>
    <cellStyle name="Pre-inputted cells 4 2 25" xfId="34551"/>
    <cellStyle name="Pre-inputted cells 4 2 26" xfId="34552"/>
    <cellStyle name="Pre-inputted cells 4 2 27" xfId="34553"/>
    <cellStyle name="Pre-inputted cells 4 2 28" xfId="34554"/>
    <cellStyle name="Pre-inputted cells 4 2 29" xfId="34555"/>
    <cellStyle name="Pre-inputted cells 4 2 3" xfId="1630"/>
    <cellStyle name="Pre-inputted cells 4 2 3 10" xfId="6450"/>
    <cellStyle name="Pre-inputted cells 4 2 3 11" xfId="6451"/>
    <cellStyle name="Pre-inputted cells 4 2 3 12" xfId="6452"/>
    <cellStyle name="Pre-inputted cells 4 2 3 13" xfId="6453"/>
    <cellStyle name="Pre-inputted cells 4 2 3 14" xfId="6454"/>
    <cellStyle name="Pre-inputted cells 4 2 3 15" xfId="34556"/>
    <cellStyle name="Pre-inputted cells 4 2 3 16" xfId="34557"/>
    <cellStyle name="Pre-inputted cells 4 2 3 17" xfId="34558"/>
    <cellStyle name="Pre-inputted cells 4 2 3 18" xfId="34559"/>
    <cellStyle name="Pre-inputted cells 4 2 3 19" xfId="34560"/>
    <cellStyle name="Pre-inputted cells 4 2 3 2" xfId="1631"/>
    <cellStyle name="Pre-inputted cells 4 2 3 2 10" xfId="6455"/>
    <cellStyle name="Pre-inputted cells 4 2 3 2 11" xfId="6456"/>
    <cellStyle name="Pre-inputted cells 4 2 3 2 12" xfId="6457"/>
    <cellStyle name="Pre-inputted cells 4 2 3 2 13" xfId="6458"/>
    <cellStyle name="Pre-inputted cells 4 2 3 2 2" xfId="6459"/>
    <cellStyle name="Pre-inputted cells 4 2 3 2 3" xfId="6460"/>
    <cellStyle name="Pre-inputted cells 4 2 3 2 4" xfId="6461"/>
    <cellStyle name="Pre-inputted cells 4 2 3 2 5" xfId="6462"/>
    <cellStyle name="Pre-inputted cells 4 2 3 2 6" xfId="6463"/>
    <cellStyle name="Pre-inputted cells 4 2 3 2 7" xfId="6464"/>
    <cellStyle name="Pre-inputted cells 4 2 3 2 8" xfId="6465"/>
    <cellStyle name="Pre-inputted cells 4 2 3 2 9" xfId="6466"/>
    <cellStyle name="Pre-inputted cells 4 2 3 20" xfId="34561"/>
    <cellStyle name="Pre-inputted cells 4 2 3 21" xfId="34562"/>
    <cellStyle name="Pre-inputted cells 4 2 3 22" xfId="34563"/>
    <cellStyle name="Pre-inputted cells 4 2 3 23" xfId="34564"/>
    <cellStyle name="Pre-inputted cells 4 2 3 24" xfId="34565"/>
    <cellStyle name="Pre-inputted cells 4 2 3 25" xfId="34566"/>
    <cellStyle name="Pre-inputted cells 4 2 3 26" xfId="34567"/>
    <cellStyle name="Pre-inputted cells 4 2 3 27" xfId="34568"/>
    <cellStyle name="Pre-inputted cells 4 2 3 28" xfId="34569"/>
    <cellStyle name="Pre-inputted cells 4 2 3 29" xfId="34570"/>
    <cellStyle name="Pre-inputted cells 4 2 3 3" xfId="6467"/>
    <cellStyle name="Pre-inputted cells 4 2 3 30" xfId="34571"/>
    <cellStyle name="Pre-inputted cells 4 2 3 31" xfId="34572"/>
    <cellStyle name="Pre-inputted cells 4 2 3 32" xfId="34573"/>
    <cellStyle name="Pre-inputted cells 4 2 3 33" xfId="34574"/>
    <cellStyle name="Pre-inputted cells 4 2 3 34" xfId="34575"/>
    <cellStyle name="Pre-inputted cells 4 2 3 4" xfId="6468"/>
    <cellStyle name="Pre-inputted cells 4 2 3 5" xfId="6469"/>
    <cellStyle name="Pre-inputted cells 4 2 3 6" xfId="6470"/>
    <cellStyle name="Pre-inputted cells 4 2 3 7" xfId="6471"/>
    <cellStyle name="Pre-inputted cells 4 2 3 8" xfId="6472"/>
    <cellStyle name="Pre-inputted cells 4 2 3 9" xfId="6473"/>
    <cellStyle name="Pre-inputted cells 4 2 30" xfId="34576"/>
    <cellStyle name="Pre-inputted cells 4 2 31" xfId="34577"/>
    <cellStyle name="Pre-inputted cells 4 2 32" xfId="34578"/>
    <cellStyle name="Pre-inputted cells 4 2 33" xfId="34579"/>
    <cellStyle name="Pre-inputted cells 4 2 34" xfId="34580"/>
    <cellStyle name="Pre-inputted cells 4 2 35" xfId="34581"/>
    <cellStyle name="Pre-inputted cells 4 2 36" xfId="34582"/>
    <cellStyle name="Pre-inputted cells 4 2 37" xfId="34583"/>
    <cellStyle name="Pre-inputted cells 4 2 38" xfId="34584"/>
    <cellStyle name="Pre-inputted cells 4 2 4" xfId="1632"/>
    <cellStyle name="Pre-inputted cells 4 2 4 10" xfId="6474"/>
    <cellStyle name="Pre-inputted cells 4 2 4 11" xfId="6475"/>
    <cellStyle name="Pre-inputted cells 4 2 4 12" xfId="6476"/>
    <cellStyle name="Pre-inputted cells 4 2 4 13" xfId="6477"/>
    <cellStyle name="Pre-inputted cells 4 2 4 14" xfId="6478"/>
    <cellStyle name="Pre-inputted cells 4 2 4 15" xfId="34585"/>
    <cellStyle name="Pre-inputted cells 4 2 4 16" xfId="34586"/>
    <cellStyle name="Pre-inputted cells 4 2 4 17" xfId="34587"/>
    <cellStyle name="Pre-inputted cells 4 2 4 18" xfId="34588"/>
    <cellStyle name="Pre-inputted cells 4 2 4 19" xfId="34589"/>
    <cellStyle name="Pre-inputted cells 4 2 4 2" xfId="1633"/>
    <cellStyle name="Pre-inputted cells 4 2 4 2 10" xfId="6479"/>
    <cellStyle name="Pre-inputted cells 4 2 4 2 11" xfId="6480"/>
    <cellStyle name="Pre-inputted cells 4 2 4 2 12" xfId="6481"/>
    <cellStyle name="Pre-inputted cells 4 2 4 2 13" xfId="6482"/>
    <cellStyle name="Pre-inputted cells 4 2 4 2 2" xfId="6483"/>
    <cellStyle name="Pre-inputted cells 4 2 4 2 3" xfId="6484"/>
    <cellStyle name="Pre-inputted cells 4 2 4 2 4" xfId="6485"/>
    <cellStyle name="Pre-inputted cells 4 2 4 2 5" xfId="6486"/>
    <cellStyle name="Pre-inputted cells 4 2 4 2 6" xfId="6487"/>
    <cellStyle name="Pre-inputted cells 4 2 4 2 7" xfId="6488"/>
    <cellStyle name="Pre-inputted cells 4 2 4 2 8" xfId="6489"/>
    <cellStyle name="Pre-inputted cells 4 2 4 2 9" xfId="6490"/>
    <cellStyle name="Pre-inputted cells 4 2 4 20" xfId="34590"/>
    <cellStyle name="Pre-inputted cells 4 2 4 21" xfId="34591"/>
    <cellStyle name="Pre-inputted cells 4 2 4 22" xfId="34592"/>
    <cellStyle name="Pre-inputted cells 4 2 4 23" xfId="34593"/>
    <cellStyle name="Pre-inputted cells 4 2 4 24" xfId="34594"/>
    <cellStyle name="Pre-inputted cells 4 2 4 25" xfId="34595"/>
    <cellStyle name="Pre-inputted cells 4 2 4 26" xfId="34596"/>
    <cellStyle name="Pre-inputted cells 4 2 4 27" xfId="34597"/>
    <cellStyle name="Pre-inputted cells 4 2 4 28" xfId="34598"/>
    <cellStyle name="Pre-inputted cells 4 2 4 29" xfId="34599"/>
    <cellStyle name="Pre-inputted cells 4 2 4 3" xfId="6491"/>
    <cellStyle name="Pre-inputted cells 4 2 4 30" xfId="34600"/>
    <cellStyle name="Pre-inputted cells 4 2 4 31" xfId="34601"/>
    <cellStyle name="Pre-inputted cells 4 2 4 32" xfId="34602"/>
    <cellStyle name="Pre-inputted cells 4 2 4 33" xfId="34603"/>
    <cellStyle name="Pre-inputted cells 4 2 4 34" xfId="34604"/>
    <cellStyle name="Pre-inputted cells 4 2 4 4" xfId="6492"/>
    <cellStyle name="Pre-inputted cells 4 2 4 5" xfId="6493"/>
    <cellStyle name="Pre-inputted cells 4 2 4 6" xfId="6494"/>
    <cellStyle name="Pre-inputted cells 4 2 4 7" xfId="6495"/>
    <cellStyle name="Pre-inputted cells 4 2 4 8" xfId="6496"/>
    <cellStyle name="Pre-inputted cells 4 2 4 9" xfId="6497"/>
    <cellStyle name="Pre-inputted cells 4 2 5" xfId="1634"/>
    <cellStyle name="Pre-inputted cells 4 2 5 10" xfId="6498"/>
    <cellStyle name="Pre-inputted cells 4 2 5 11" xfId="6499"/>
    <cellStyle name="Pre-inputted cells 4 2 5 12" xfId="6500"/>
    <cellStyle name="Pre-inputted cells 4 2 5 13" xfId="6501"/>
    <cellStyle name="Pre-inputted cells 4 2 5 2" xfId="6502"/>
    <cellStyle name="Pre-inputted cells 4 2 5 3" xfId="6503"/>
    <cellStyle name="Pre-inputted cells 4 2 5 4" xfId="6504"/>
    <cellStyle name="Pre-inputted cells 4 2 5 5" xfId="6505"/>
    <cellStyle name="Pre-inputted cells 4 2 5 6" xfId="6506"/>
    <cellStyle name="Pre-inputted cells 4 2 5 7" xfId="6507"/>
    <cellStyle name="Pre-inputted cells 4 2 5 8" xfId="6508"/>
    <cellStyle name="Pre-inputted cells 4 2 5 9" xfId="6509"/>
    <cellStyle name="Pre-inputted cells 4 2 6" xfId="6510"/>
    <cellStyle name="Pre-inputted cells 4 2 7" xfId="6511"/>
    <cellStyle name="Pre-inputted cells 4 2 8" xfId="6512"/>
    <cellStyle name="Pre-inputted cells 4 2 9" xfId="6513"/>
    <cellStyle name="Pre-inputted cells 4 2_4 28 1_Asst_Health_Crit_AllTO_RIIO_20110714pm" xfId="15592"/>
    <cellStyle name="Pre-inputted cells 4 20" xfId="34605"/>
    <cellStyle name="Pre-inputted cells 4 21" xfId="34606"/>
    <cellStyle name="Pre-inputted cells 4 22" xfId="34607"/>
    <cellStyle name="Pre-inputted cells 4 23" xfId="34608"/>
    <cellStyle name="Pre-inputted cells 4 24" xfId="34609"/>
    <cellStyle name="Pre-inputted cells 4 25" xfId="34610"/>
    <cellStyle name="Pre-inputted cells 4 26" xfId="34611"/>
    <cellStyle name="Pre-inputted cells 4 27" xfId="34612"/>
    <cellStyle name="Pre-inputted cells 4 28" xfId="34613"/>
    <cellStyle name="Pre-inputted cells 4 29" xfId="34614"/>
    <cellStyle name="Pre-inputted cells 4 3" xfId="1635"/>
    <cellStyle name="Pre-inputted cells 4 3 10" xfId="6514"/>
    <cellStyle name="Pre-inputted cells 4 3 11" xfId="6515"/>
    <cellStyle name="Pre-inputted cells 4 3 12" xfId="6516"/>
    <cellStyle name="Pre-inputted cells 4 3 13" xfId="6517"/>
    <cellStyle name="Pre-inputted cells 4 3 14" xfId="6518"/>
    <cellStyle name="Pre-inputted cells 4 3 15" xfId="6519"/>
    <cellStyle name="Pre-inputted cells 4 3 16" xfId="34615"/>
    <cellStyle name="Pre-inputted cells 4 3 17" xfId="34616"/>
    <cellStyle name="Pre-inputted cells 4 3 18" xfId="34617"/>
    <cellStyle name="Pre-inputted cells 4 3 19" xfId="34618"/>
    <cellStyle name="Pre-inputted cells 4 3 2" xfId="1636"/>
    <cellStyle name="Pre-inputted cells 4 3 2 10" xfId="6520"/>
    <cellStyle name="Pre-inputted cells 4 3 2 11" xfId="6521"/>
    <cellStyle name="Pre-inputted cells 4 3 2 12" xfId="6522"/>
    <cellStyle name="Pre-inputted cells 4 3 2 13" xfId="6523"/>
    <cellStyle name="Pre-inputted cells 4 3 2 14" xfId="6524"/>
    <cellStyle name="Pre-inputted cells 4 3 2 15" xfId="34619"/>
    <cellStyle name="Pre-inputted cells 4 3 2 16" xfId="34620"/>
    <cellStyle name="Pre-inputted cells 4 3 2 17" xfId="34621"/>
    <cellStyle name="Pre-inputted cells 4 3 2 18" xfId="34622"/>
    <cellStyle name="Pre-inputted cells 4 3 2 19" xfId="34623"/>
    <cellStyle name="Pre-inputted cells 4 3 2 2" xfId="1637"/>
    <cellStyle name="Pre-inputted cells 4 3 2 2 10" xfId="6525"/>
    <cellStyle name="Pre-inputted cells 4 3 2 2 11" xfId="6526"/>
    <cellStyle name="Pre-inputted cells 4 3 2 2 12" xfId="6527"/>
    <cellStyle name="Pre-inputted cells 4 3 2 2 13" xfId="6528"/>
    <cellStyle name="Pre-inputted cells 4 3 2 2 2" xfId="6529"/>
    <cellStyle name="Pre-inputted cells 4 3 2 2 3" xfId="6530"/>
    <cellStyle name="Pre-inputted cells 4 3 2 2 4" xfId="6531"/>
    <cellStyle name="Pre-inputted cells 4 3 2 2 5" xfId="6532"/>
    <cellStyle name="Pre-inputted cells 4 3 2 2 6" xfId="6533"/>
    <cellStyle name="Pre-inputted cells 4 3 2 2 7" xfId="6534"/>
    <cellStyle name="Pre-inputted cells 4 3 2 2 8" xfId="6535"/>
    <cellStyle name="Pre-inputted cells 4 3 2 2 9" xfId="6536"/>
    <cellStyle name="Pre-inputted cells 4 3 2 20" xfId="34624"/>
    <cellStyle name="Pre-inputted cells 4 3 2 21" xfId="34625"/>
    <cellStyle name="Pre-inputted cells 4 3 2 22" xfId="34626"/>
    <cellStyle name="Pre-inputted cells 4 3 2 23" xfId="34627"/>
    <cellStyle name="Pre-inputted cells 4 3 2 24" xfId="34628"/>
    <cellStyle name="Pre-inputted cells 4 3 2 25" xfId="34629"/>
    <cellStyle name="Pre-inputted cells 4 3 2 26" xfId="34630"/>
    <cellStyle name="Pre-inputted cells 4 3 2 27" xfId="34631"/>
    <cellStyle name="Pre-inputted cells 4 3 2 28" xfId="34632"/>
    <cellStyle name="Pre-inputted cells 4 3 2 29" xfId="34633"/>
    <cellStyle name="Pre-inputted cells 4 3 2 3" xfId="6537"/>
    <cellStyle name="Pre-inputted cells 4 3 2 30" xfId="34634"/>
    <cellStyle name="Pre-inputted cells 4 3 2 31" xfId="34635"/>
    <cellStyle name="Pre-inputted cells 4 3 2 32" xfId="34636"/>
    <cellStyle name="Pre-inputted cells 4 3 2 33" xfId="34637"/>
    <cellStyle name="Pre-inputted cells 4 3 2 34" xfId="34638"/>
    <cellStyle name="Pre-inputted cells 4 3 2 4" xfId="6538"/>
    <cellStyle name="Pre-inputted cells 4 3 2 5" xfId="6539"/>
    <cellStyle name="Pre-inputted cells 4 3 2 6" xfId="6540"/>
    <cellStyle name="Pre-inputted cells 4 3 2 7" xfId="6541"/>
    <cellStyle name="Pre-inputted cells 4 3 2 8" xfId="6542"/>
    <cellStyle name="Pre-inputted cells 4 3 2 9" xfId="6543"/>
    <cellStyle name="Pre-inputted cells 4 3 20" xfId="34639"/>
    <cellStyle name="Pre-inputted cells 4 3 21" xfId="34640"/>
    <cellStyle name="Pre-inputted cells 4 3 22" xfId="34641"/>
    <cellStyle name="Pre-inputted cells 4 3 23" xfId="34642"/>
    <cellStyle name="Pre-inputted cells 4 3 24" xfId="34643"/>
    <cellStyle name="Pre-inputted cells 4 3 25" xfId="34644"/>
    <cellStyle name="Pre-inputted cells 4 3 26" xfId="34645"/>
    <cellStyle name="Pre-inputted cells 4 3 27" xfId="34646"/>
    <cellStyle name="Pre-inputted cells 4 3 28" xfId="34647"/>
    <cellStyle name="Pre-inputted cells 4 3 29" xfId="34648"/>
    <cellStyle name="Pre-inputted cells 4 3 3" xfId="1638"/>
    <cellStyle name="Pre-inputted cells 4 3 3 10" xfId="6544"/>
    <cellStyle name="Pre-inputted cells 4 3 3 11" xfId="6545"/>
    <cellStyle name="Pre-inputted cells 4 3 3 12" xfId="6546"/>
    <cellStyle name="Pre-inputted cells 4 3 3 13" xfId="6547"/>
    <cellStyle name="Pre-inputted cells 4 3 3 2" xfId="6548"/>
    <cellStyle name="Pre-inputted cells 4 3 3 3" xfId="6549"/>
    <cellStyle name="Pre-inputted cells 4 3 3 4" xfId="6550"/>
    <cellStyle name="Pre-inputted cells 4 3 3 5" xfId="6551"/>
    <cellStyle name="Pre-inputted cells 4 3 3 6" xfId="6552"/>
    <cellStyle name="Pre-inputted cells 4 3 3 7" xfId="6553"/>
    <cellStyle name="Pre-inputted cells 4 3 3 8" xfId="6554"/>
    <cellStyle name="Pre-inputted cells 4 3 3 9" xfId="6555"/>
    <cellStyle name="Pre-inputted cells 4 3 30" xfId="34649"/>
    <cellStyle name="Pre-inputted cells 4 3 31" xfId="34650"/>
    <cellStyle name="Pre-inputted cells 4 3 32" xfId="34651"/>
    <cellStyle name="Pre-inputted cells 4 3 33" xfId="34652"/>
    <cellStyle name="Pre-inputted cells 4 3 34" xfId="34653"/>
    <cellStyle name="Pre-inputted cells 4 3 35" xfId="34654"/>
    <cellStyle name="Pre-inputted cells 4 3 4" xfId="6556"/>
    <cellStyle name="Pre-inputted cells 4 3 5" xfId="6557"/>
    <cellStyle name="Pre-inputted cells 4 3 6" xfId="6558"/>
    <cellStyle name="Pre-inputted cells 4 3 7" xfId="6559"/>
    <cellStyle name="Pre-inputted cells 4 3 8" xfId="6560"/>
    <cellStyle name="Pre-inputted cells 4 3 9" xfId="6561"/>
    <cellStyle name="Pre-inputted cells 4 3_4 28 1_Asst_Health_Crit_AllTO_RIIO_20110714pm" xfId="15593"/>
    <cellStyle name="Pre-inputted cells 4 30" xfId="34655"/>
    <cellStyle name="Pre-inputted cells 4 31" xfId="34656"/>
    <cellStyle name="Pre-inputted cells 4 32" xfId="34657"/>
    <cellStyle name="Pre-inputted cells 4 33" xfId="34658"/>
    <cellStyle name="Pre-inputted cells 4 34" xfId="34659"/>
    <cellStyle name="Pre-inputted cells 4 35" xfId="34660"/>
    <cellStyle name="Pre-inputted cells 4 36" xfId="34661"/>
    <cellStyle name="Pre-inputted cells 4 37" xfId="34662"/>
    <cellStyle name="Pre-inputted cells 4 38" xfId="34663"/>
    <cellStyle name="Pre-inputted cells 4 39" xfId="34664"/>
    <cellStyle name="Pre-inputted cells 4 4" xfId="1639"/>
    <cellStyle name="Pre-inputted cells 4 4 10" xfId="6562"/>
    <cellStyle name="Pre-inputted cells 4 4 11" xfId="6563"/>
    <cellStyle name="Pre-inputted cells 4 4 12" xfId="6564"/>
    <cellStyle name="Pre-inputted cells 4 4 13" xfId="6565"/>
    <cellStyle name="Pre-inputted cells 4 4 14" xfId="6566"/>
    <cellStyle name="Pre-inputted cells 4 4 15" xfId="34665"/>
    <cellStyle name="Pre-inputted cells 4 4 16" xfId="34666"/>
    <cellStyle name="Pre-inputted cells 4 4 17" xfId="34667"/>
    <cellStyle name="Pre-inputted cells 4 4 18" xfId="34668"/>
    <cellStyle name="Pre-inputted cells 4 4 19" xfId="34669"/>
    <cellStyle name="Pre-inputted cells 4 4 2" xfId="1640"/>
    <cellStyle name="Pre-inputted cells 4 4 2 10" xfId="6567"/>
    <cellStyle name="Pre-inputted cells 4 4 2 11" xfId="6568"/>
    <cellStyle name="Pre-inputted cells 4 4 2 12" xfId="6569"/>
    <cellStyle name="Pre-inputted cells 4 4 2 13" xfId="6570"/>
    <cellStyle name="Pre-inputted cells 4 4 2 2" xfId="6571"/>
    <cellStyle name="Pre-inputted cells 4 4 2 3" xfId="6572"/>
    <cellStyle name="Pre-inputted cells 4 4 2 4" xfId="6573"/>
    <cellStyle name="Pre-inputted cells 4 4 2 5" xfId="6574"/>
    <cellStyle name="Pre-inputted cells 4 4 2 6" xfId="6575"/>
    <cellStyle name="Pre-inputted cells 4 4 2 7" xfId="6576"/>
    <cellStyle name="Pre-inputted cells 4 4 2 8" xfId="6577"/>
    <cellStyle name="Pre-inputted cells 4 4 2 9" xfId="6578"/>
    <cellStyle name="Pre-inputted cells 4 4 20" xfId="34670"/>
    <cellStyle name="Pre-inputted cells 4 4 21" xfId="34671"/>
    <cellStyle name="Pre-inputted cells 4 4 22" xfId="34672"/>
    <cellStyle name="Pre-inputted cells 4 4 23" xfId="34673"/>
    <cellStyle name="Pre-inputted cells 4 4 24" xfId="34674"/>
    <cellStyle name="Pre-inputted cells 4 4 25" xfId="34675"/>
    <cellStyle name="Pre-inputted cells 4 4 26" xfId="34676"/>
    <cellStyle name="Pre-inputted cells 4 4 27" xfId="34677"/>
    <cellStyle name="Pre-inputted cells 4 4 28" xfId="34678"/>
    <cellStyle name="Pre-inputted cells 4 4 29" xfId="34679"/>
    <cellStyle name="Pre-inputted cells 4 4 3" xfId="6579"/>
    <cellStyle name="Pre-inputted cells 4 4 30" xfId="34680"/>
    <cellStyle name="Pre-inputted cells 4 4 31" xfId="34681"/>
    <cellStyle name="Pre-inputted cells 4 4 32" xfId="34682"/>
    <cellStyle name="Pre-inputted cells 4 4 33" xfId="34683"/>
    <cellStyle name="Pre-inputted cells 4 4 34" xfId="34684"/>
    <cellStyle name="Pre-inputted cells 4 4 4" xfId="6580"/>
    <cellStyle name="Pre-inputted cells 4 4 5" xfId="6581"/>
    <cellStyle name="Pre-inputted cells 4 4 6" xfId="6582"/>
    <cellStyle name="Pre-inputted cells 4 4 7" xfId="6583"/>
    <cellStyle name="Pre-inputted cells 4 4 8" xfId="6584"/>
    <cellStyle name="Pre-inputted cells 4 4 9" xfId="6585"/>
    <cellStyle name="Pre-inputted cells 4 5" xfId="1641"/>
    <cellStyle name="Pre-inputted cells 4 5 10" xfId="6586"/>
    <cellStyle name="Pre-inputted cells 4 5 11" xfId="6587"/>
    <cellStyle name="Pre-inputted cells 4 5 12" xfId="6588"/>
    <cellStyle name="Pre-inputted cells 4 5 13" xfId="6589"/>
    <cellStyle name="Pre-inputted cells 4 5 14" xfId="6590"/>
    <cellStyle name="Pre-inputted cells 4 5 15" xfId="34685"/>
    <cellStyle name="Pre-inputted cells 4 5 16" xfId="34686"/>
    <cellStyle name="Pre-inputted cells 4 5 17" xfId="34687"/>
    <cellStyle name="Pre-inputted cells 4 5 18" xfId="34688"/>
    <cellStyle name="Pre-inputted cells 4 5 19" xfId="34689"/>
    <cellStyle name="Pre-inputted cells 4 5 2" xfId="1642"/>
    <cellStyle name="Pre-inputted cells 4 5 2 10" xfId="6591"/>
    <cellStyle name="Pre-inputted cells 4 5 2 11" xfId="6592"/>
    <cellStyle name="Pre-inputted cells 4 5 2 12" xfId="6593"/>
    <cellStyle name="Pre-inputted cells 4 5 2 13" xfId="6594"/>
    <cellStyle name="Pre-inputted cells 4 5 2 2" xfId="6595"/>
    <cellStyle name="Pre-inputted cells 4 5 2 3" xfId="6596"/>
    <cellStyle name="Pre-inputted cells 4 5 2 4" xfId="6597"/>
    <cellStyle name="Pre-inputted cells 4 5 2 5" xfId="6598"/>
    <cellStyle name="Pre-inputted cells 4 5 2 6" xfId="6599"/>
    <cellStyle name="Pre-inputted cells 4 5 2 7" xfId="6600"/>
    <cellStyle name="Pre-inputted cells 4 5 2 8" xfId="6601"/>
    <cellStyle name="Pre-inputted cells 4 5 2 9" xfId="6602"/>
    <cellStyle name="Pre-inputted cells 4 5 20" xfId="34690"/>
    <cellStyle name="Pre-inputted cells 4 5 21" xfId="34691"/>
    <cellStyle name="Pre-inputted cells 4 5 22" xfId="34692"/>
    <cellStyle name="Pre-inputted cells 4 5 23" xfId="34693"/>
    <cellStyle name="Pre-inputted cells 4 5 24" xfId="34694"/>
    <cellStyle name="Pre-inputted cells 4 5 25" xfId="34695"/>
    <cellStyle name="Pre-inputted cells 4 5 26" xfId="34696"/>
    <cellStyle name="Pre-inputted cells 4 5 27" xfId="34697"/>
    <cellStyle name="Pre-inputted cells 4 5 28" xfId="34698"/>
    <cellStyle name="Pre-inputted cells 4 5 29" xfId="34699"/>
    <cellStyle name="Pre-inputted cells 4 5 3" xfId="6603"/>
    <cellStyle name="Pre-inputted cells 4 5 30" xfId="34700"/>
    <cellStyle name="Pre-inputted cells 4 5 31" xfId="34701"/>
    <cellStyle name="Pre-inputted cells 4 5 32" xfId="34702"/>
    <cellStyle name="Pre-inputted cells 4 5 33" xfId="34703"/>
    <cellStyle name="Pre-inputted cells 4 5 34" xfId="34704"/>
    <cellStyle name="Pre-inputted cells 4 5 4" xfId="6604"/>
    <cellStyle name="Pre-inputted cells 4 5 5" xfId="6605"/>
    <cellStyle name="Pre-inputted cells 4 5 6" xfId="6606"/>
    <cellStyle name="Pre-inputted cells 4 5 7" xfId="6607"/>
    <cellStyle name="Pre-inputted cells 4 5 8" xfId="6608"/>
    <cellStyle name="Pre-inputted cells 4 5 9" xfId="6609"/>
    <cellStyle name="Pre-inputted cells 4 6" xfId="1643"/>
    <cellStyle name="Pre-inputted cells 4 6 10" xfId="6610"/>
    <cellStyle name="Pre-inputted cells 4 6 11" xfId="6611"/>
    <cellStyle name="Pre-inputted cells 4 6 12" xfId="6612"/>
    <cellStyle name="Pre-inputted cells 4 6 13" xfId="6613"/>
    <cellStyle name="Pre-inputted cells 4 6 2" xfId="6614"/>
    <cellStyle name="Pre-inputted cells 4 6 3" xfId="6615"/>
    <cellStyle name="Pre-inputted cells 4 6 4" xfId="6616"/>
    <cellStyle name="Pre-inputted cells 4 6 5" xfId="6617"/>
    <cellStyle name="Pre-inputted cells 4 6 6" xfId="6618"/>
    <cellStyle name="Pre-inputted cells 4 6 7" xfId="6619"/>
    <cellStyle name="Pre-inputted cells 4 6 8" xfId="6620"/>
    <cellStyle name="Pre-inputted cells 4 6 9" xfId="6621"/>
    <cellStyle name="Pre-inputted cells 4 7" xfId="336"/>
    <cellStyle name="Pre-inputted cells 4 7 2" xfId="15724"/>
    <cellStyle name="Pre-inputted cells 4 7 2 2" xfId="41857"/>
    <cellStyle name="Pre-inputted cells 4 8" xfId="6622"/>
    <cellStyle name="Pre-inputted cells 4 9" xfId="6623"/>
    <cellStyle name="Pre-inputted cells 4_1.3s Accounting C Costs Scots" xfId="1644"/>
    <cellStyle name="Pre-inputted cells 40" xfId="34705"/>
    <cellStyle name="Pre-inputted cells 41" xfId="34706"/>
    <cellStyle name="Pre-inputted cells 42" xfId="34707"/>
    <cellStyle name="Pre-inputted cells 43" xfId="34708"/>
    <cellStyle name="Pre-inputted cells 44" xfId="34709"/>
    <cellStyle name="Pre-inputted cells 45" xfId="34710"/>
    <cellStyle name="Pre-inputted cells 46" xfId="34711"/>
    <cellStyle name="Pre-inputted cells 5" xfId="263"/>
    <cellStyle name="Pre-inputted cells 5 10" xfId="6624"/>
    <cellStyle name="Pre-inputted cells 5 11" xfId="6625"/>
    <cellStyle name="Pre-inputted cells 5 12" xfId="6626"/>
    <cellStyle name="Pre-inputted cells 5 13" xfId="6627"/>
    <cellStyle name="Pre-inputted cells 5 14" xfId="6628"/>
    <cellStyle name="Pre-inputted cells 5 15" xfId="6629"/>
    <cellStyle name="Pre-inputted cells 5 16" xfId="6630"/>
    <cellStyle name="Pre-inputted cells 5 17" xfId="6631"/>
    <cellStyle name="Pre-inputted cells 5 18" xfId="6632"/>
    <cellStyle name="Pre-inputted cells 5 19" xfId="6633"/>
    <cellStyle name="Pre-inputted cells 5 2" xfId="264"/>
    <cellStyle name="Pre-inputted cells 5 2 10" xfId="6634"/>
    <cellStyle name="Pre-inputted cells 5 2 11" xfId="6635"/>
    <cellStyle name="Pre-inputted cells 5 2 12" xfId="6636"/>
    <cellStyle name="Pre-inputted cells 5 2 13" xfId="6637"/>
    <cellStyle name="Pre-inputted cells 5 2 14" xfId="6638"/>
    <cellStyle name="Pre-inputted cells 5 2 15" xfId="6639"/>
    <cellStyle name="Pre-inputted cells 5 2 16" xfId="6640"/>
    <cellStyle name="Pre-inputted cells 5 2 17" xfId="6641"/>
    <cellStyle name="Pre-inputted cells 5 2 18" xfId="6642"/>
    <cellStyle name="Pre-inputted cells 5 2 19" xfId="6643"/>
    <cellStyle name="Pre-inputted cells 5 2 2" xfId="265"/>
    <cellStyle name="Pre-inputted cells 5 2 2 10" xfId="6644"/>
    <cellStyle name="Pre-inputted cells 5 2 2 11" xfId="6645"/>
    <cellStyle name="Pre-inputted cells 5 2 2 12" xfId="6646"/>
    <cellStyle name="Pre-inputted cells 5 2 2 13" xfId="6647"/>
    <cellStyle name="Pre-inputted cells 5 2 2 14" xfId="6648"/>
    <cellStyle name="Pre-inputted cells 5 2 2 15" xfId="6649"/>
    <cellStyle name="Pre-inputted cells 5 2 2 16" xfId="6650"/>
    <cellStyle name="Pre-inputted cells 5 2 2 17" xfId="6651"/>
    <cellStyle name="Pre-inputted cells 5 2 2 18" xfId="6652"/>
    <cellStyle name="Pre-inputted cells 5 2 2 19" xfId="34712"/>
    <cellStyle name="Pre-inputted cells 5 2 2 2" xfId="1645"/>
    <cellStyle name="Pre-inputted cells 5 2 2 2 10" xfId="6653"/>
    <cellStyle name="Pre-inputted cells 5 2 2 2 11" xfId="6654"/>
    <cellStyle name="Pre-inputted cells 5 2 2 2 12" xfId="6655"/>
    <cellStyle name="Pre-inputted cells 5 2 2 2 13" xfId="6656"/>
    <cellStyle name="Pre-inputted cells 5 2 2 2 14" xfId="6657"/>
    <cellStyle name="Pre-inputted cells 5 2 2 2 15" xfId="6658"/>
    <cellStyle name="Pre-inputted cells 5 2 2 2 16" xfId="34713"/>
    <cellStyle name="Pre-inputted cells 5 2 2 2 17" xfId="34714"/>
    <cellStyle name="Pre-inputted cells 5 2 2 2 18" xfId="34715"/>
    <cellStyle name="Pre-inputted cells 5 2 2 2 19" xfId="34716"/>
    <cellStyle name="Pre-inputted cells 5 2 2 2 2" xfId="1646"/>
    <cellStyle name="Pre-inputted cells 5 2 2 2 2 10" xfId="6659"/>
    <cellStyle name="Pre-inputted cells 5 2 2 2 2 11" xfId="6660"/>
    <cellStyle name="Pre-inputted cells 5 2 2 2 2 12" xfId="6661"/>
    <cellStyle name="Pre-inputted cells 5 2 2 2 2 13" xfId="6662"/>
    <cellStyle name="Pre-inputted cells 5 2 2 2 2 14" xfId="6663"/>
    <cellStyle name="Pre-inputted cells 5 2 2 2 2 15" xfId="34717"/>
    <cellStyle name="Pre-inputted cells 5 2 2 2 2 16" xfId="34718"/>
    <cellStyle name="Pre-inputted cells 5 2 2 2 2 17" xfId="34719"/>
    <cellStyle name="Pre-inputted cells 5 2 2 2 2 18" xfId="34720"/>
    <cellStyle name="Pre-inputted cells 5 2 2 2 2 19" xfId="34721"/>
    <cellStyle name="Pre-inputted cells 5 2 2 2 2 2" xfId="1647"/>
    <cellStyle name="Pre-inputted cells 5 2 2 2 2 2 10" xfId="6664"/>
    <cellStyle name="Pre-inputted cells 5 2 2 2 2 2 11" xfId="6665"/>
    <cellStyle name="Pre-inputted cells 5 2 2 2 2 2 12" xfId="6666"/>
    <cellStyle name="Pre-inputted cells 5 2 2 2 2 2 13" xfId="6667"/>
    <cellStyle name="Pre-inputted cells 5 2 2 2 2 2 2" xfId="6668"/>
    <cellStyle name="Pre-inputted cells 5 2 2 2 2 2 3" xfId="6669"/>
    <cellStyle name="Pre-inputted cells 5 2 2 2 2 2 4" xfId="6670"/>
    <cellStyle name="Pre-inputted cells 5 2 2 2 2 2 5" xfId="6671"/>
    <cellStyle name="Pre-inputted cells 5 2 2 2 2 2 6" xfId="6672"/>
    <cellStyle name="Pre-inputted cells 5 2 2 2 2 2 7" xfId="6673"/>
    <cellStyle name="Pre-inputted cells 5 2 2 2 2 2 8" xfId="6674"/>
    <cellStyle name="Pre-inputted cells 5 2 2 2 2 2 9" xfId="6675"/>
    <cellStyle name="Pre-inputted cells 5 2 2 2 2 20" xfId="34722"/>
    <cellStyle name="Pre-inputted cells 5 2 2 2 2 21" xfId="34723"/>
    <cellStyle name="Pre-inputted cells 5 2 2 2 2 22" xfId="34724"/>
    <cellStyle name="Pre-inputted cells 5 2 2 2 2 23" xfId="34725"/>
    <cellStyle name="Pre-inputted cells 5 2 2 2 2 24" xfId="34726"/>
    <cellStyle name="Pre-inputted cells 5 2 2 2 2 25" xfId="34727"/>
    <cellStyle name="Pre-inputted cells 5 2 2 2 2 26" xfId="34728"/>
    <cellStyle name="Pre-inputted cells 5 2 2 2 2 27" xfId="34729"/>
    <cellStyle name="Pre-inputted cells 5 2 2 2 2 28" xfId="34730"/>
    <cellStyle name="Pre-inputted cells 5 2 2 2 2 29" xfId="34731"/>
    <cellStyle name="Pre-inputted cells 5 2 2 2 2 3" xfId="6676"/>
    <cellStyle name="Pre-inputted cells 5 2 2 2 2 30" xfId="34732"/>
    <cellStyle name="Pre-inputted cells 5 2 2 2 2 31" xfId="34733"/>
    <cellStyle name="Pre-inputted cells 5 2 2 2 2 32" xfId="34734"/>
    <cellStyle name="Pre-inputted cells 5 2 2 2 2 33" xfId="34735"/>
    <cellStyle name="Pre-inputted cells 5 2 2 2 2 34" xfId="34736"/>
    <cellStyle name="Pre-inputted cells 5 2 2 2 2 4" xfId="6677"/>
    <cellStyle name="Pre-inputted cells 5 2 2 2 2 5" xfId="6678"/>
    <cellStyle name="Pre-inputted cells 5 2 2 2 2 6" xfId="6679"/>
    <cellStyle name="Pre-inputted cells 5 2 2 2 2 7" xfId="6680"/>
    <cellStyle name="Pre-inputted cells 5 2 2 2 2 8" xfId="6681"/>
    <cellStyle name="Pre-inputted cells 5 2 2 2 2 9" xfId="6682"/>
    <cellStyle name="Pre-inputted cells 5 2 2 2 20" xfId="34737"/>
    <cellStyle name="Pre-inputted cells 5 2 2 2 21" xfId="34738"/>
    <cellStyle name="Pre-inputted cells 5 2 2 2 22" xfId="34739"/>
    <cellStyle name="Pre-inputted cells 5 2 2 2 23" xfId="34740"/>
    <cellStyle name="Pre-inputted cells 5 2 2 2 24" xfId="34741"/>
    <cellStyle name="Pre-inputted cells 5 2 2 2 25" xfId="34742"/>
    <cellStyle name="Pre-inputted cells 5 2 2 2 26" xfId="34743"/>
    <cellStyle name="Pre-inputted cells 5 2 2 2 27" xfId="34744"/>
    <cellStyle name="Pre-inputted cells 5 2 2 2 28" xfId="34745"/>
    <cellStyle name="Pre-inputted cells 5 2 2 2 29" xfId="34746"/>
    <cellStyle name="Pre-inputted cells 5 2 2 2 3" xfId="1648"/>
    <cellStyle name="Pre-inputted cells 5 2 2 2 3 10" xfId="6683"/>
    <cellStyle name="Pre-inputted cells 5 2 2 2 3 11" xfId="6684"/>
    <cellStyle name="Pre-inputted cells 5 2 2 2 3 12" xfId="6685"/>
    <cellStyle name="Pre-inputted cells 5 2 2 2 3 13" xfId="6686"/>
    <cellStyle name="Pre-inputted cells 5 2 2 2 3 2" xfId="6687"/>
    <cellStyle name="Pre-inputted cells 5 2 2 2 3 3" xfId="6688"/>
    <cellStyle name="Pre-inputted cells 5 2 2 2 3 4" xfId="6689"/>
    <cellStyle name="Pre-inputted cells 5 2 2 2 3 5" xfId="6690"/>
    <cellStyle name="Pre-inputted cells 5 2 2 2 3 6" xfId="6691"/>
    <cellStyle name="Pre-inputted cells 5 2 2 2 3 7" xfId="6692"/>
    <cellStyle name="Pre-inputted cells 5 2 2 2 3 8" xfId="6693"/>
    <cellStyle name="Pre-inputted cells 5 2 2 2 3 9" xfId="6694"/>
    <cellStyle name="Pre-inputted cells 5 2 2 2 30" xfId="34747"/>
    <cellStyle name="Pre-inputted cells 5 2 2 2 31" xfId="34748"/>
    <cellStyle name="Pre-inputted cells 5 2 2 2 4" xfId="6695"/>
    <cellStyle name="Pre-inputted cells 5 2 2 2 5" xfId="6696"/>
    <cellStyle name="Pre-inputted cells 5 2 2 2 6" xfId="6697"/>
    <cellStyle name="Pre-inputted cells 5 2 2 2 7" xfId="6698"/>
    <cellStyle name="Pre-inputted cells 5 2 2 2 8" xfId="6699"/>
    <cellStyle name="Pre-inputted cells 5 2 2 2 9" xfId="6700"/>
    <cellStyle name="Pre-inputted cells 5 2 2 2_4 28 1_Asst_Health_Crit_AllTO_RIIO_20110714pm" xfId="15594"/>
    <cellStyle name="Pre-inputted cells 5 2 2 20" xfId="34749"/>
    <cellStyle name="Pre-inputted cells 5 2 2 21" xfId="34750"/>
    <cellStyle name="Pre-inputted cells 5 2 2 22" xfId="34751"/>
    <cellStyle name="Pre-inputted cells 5 2 2 23" xfId="34752"/>
    <cellStyle name="Pre-inputted cells 5 2 2 24" xfId="34753"/>
    <cellStyle name="Pre-inputted cells 5 2 2 25" xfId="34754"/>
    <cellStyle name="Pre-inputted cells 5 2 2 26" xfId="34755"/>
    <cellStyle name="Pre-inputted cells 5 2 2 27" xfId="34756"/>
    <cellStyle name="Pre-inputted cells 5 2 2 28" xfId="34757"/>
    <cellStyle name="Pre-inputted cells 5 2 2 29" xfId="34758"/>
    <cellStyle name="Pre-inputted cells 5 2 2 3" xfId="1649"/>
    <cellStyle name="Pre-inputted cells 5 2 2 3 10" xfId="6701"/>
    <cellStyle name="Pre-inputted cells 5 2 2 3 11" xfId="6702"/>
    <cellStyle name="Pre-inputted cells 5 2 2 3 12" xfId="6703"/>
    <cellStyle name="Pre-inputted cells 5 2 2 3 13" xfId="6704"/>
    <cellStyle name="Pre-inputted cells 5 2 2 3 14" xfId="6705"/>
    <cellStyle name="Pre-inputted cells 5 2 2 3 15" xfId="34759"/>
    <cellStyle name="Pre-inputted cells 5 2 2 3 16" xfId="34760"/>
    <cellStyle name="Pre-inputted cells 5 2 2 3 17" xfId="34761"/>
    <cellStyle name="Pre-inputted cells 5 2 2 3 18" xfId="34762"/>
    <cellStyle name="Pre-inputted cells 5 2 2 3 19" xfId="34763"/>
    <cellStyle name="Pre-inputted cells 5 2 2 3 2" xfId="1650"/>
    <cellStyle name="Pre-inputted cells 5 2 2 3 2 10" xfId="6706"/>
    <cellStyle name="Pre-inputted cells 5 2 2 3 2 11" xfId="6707"/>
    <cellStyle name="Pre-inputted cells 5 2 2 3 2 12" xfId="6708"/>
    <cellStyle name="Pre-inputted cells 5 2 2 3 2 13" xfId="6709"/>
    <cellStyle name="Pre-inputted cells 5 2 2 3 2 2" xfId="6710"/>
    <cellStyle name="Pre-inputted cells 5 2 2 3 2 3" xfId="6711"/>
    <cellStyle name="Pre-inputted cells 5 2 2 3 2 4" xfId="6712"/>
    <cellStyle name="Pre-inputted cells 5 2 2 3 2 5" xfId="6713"/>
    <cellStyle name="Pre-inputted cells 5 2 2 3 2 6" xfId="6714"/>
    <cellStyle name="Pre-inputted cells 5 2 2 3 2 7" xfId="6715"/>
    <cellStyle name="Pre-inputted cells 5 2 2 3 2 8" xfId="6716"/>
    <cellStyle name="Pre-inputted cells 5 2 2 3 2 9" xfId="6717"/>
    <cellStyle name="Pre-inputted cells 5 2 2 3 20" xfId="34764"/>
    <cellStyle name="Pre-inputted cells 5 2 2 3 21" xfId="34765"/>
    <cellStyle name="Pre-inputted cells 5 2 2 3 22" xfId="34766"/>
    <cellStyle name="Pre-inputted cells 5 2 2 3 23" xfId="34767"/>
    <cellStyle name="Pre-inputted cells 5 2 2 3 24" xfId="34768"/>
    <cellStyle name="Pre-inputted cells 5 2 2 3 25" xfId="34769"/>
    <cellStyle name="Pre-inputted cells 5 2 2 3 26" xfId="34770"/>
    <cellStyle name="Pre-inputted cells 5 2 2 3 27" xfId="34771"/>
    <cellStyle name="Pre-inputted cells 5 2 2 3 28" xfId="34772"/>
    <cellStyle name="Pre-inputted cells 5 2 2 3 29" xfId="34773"/>
    <cellStyle name="Pre-inputted cells 5 2 2 3 3" xfId="6718"/>
    <cellStyle name="Pre-inputted cells 5 2 2 3 30" xfId="34774"/>
    <cellStyle name="Pre-inputted cells 5 2 2 3 4" xfId="6719"/>
    <cellStyle name="Pre-inputted cells 5 2 2 3 5" xfId="6720"/>
    <cellStyle name="Pre-inputted cells 5 2 2 3 6" xfId="6721"/>
    <cellStyle name="Pre-inputted cells 5 2 2 3 7" xfId="6722"/>
    <cellStyle name="Pre-inputted cells 5 2 2 3 8" xfId="6723"/>
    <cellStyle name="Pre-inputted cells 5 2 2 3 9" xfId="6724"/>
    <cellStyle name="Pre-inputted cells 5 2 2 30" xfId="34775"/>
    <cellStyle name="Pre-inputted cells 5 2 2 31" xfId="34776"/>
    <cellStyle name="Pre-inputted cells 5 2 2 32" xfId="34777"/>
    <cellStyle name="Pre-inputted cells 5 2 2 33" xfId="34778"/>
    <cellStyle name="Pre-inputted cells 5 2 2 4" xfId="1651"/>
    <cellStyle name="Pre-inputted cells 5 2 2 4 10" xfId="6725"/>
    <cellStyle name="Pre-inputted cells 5 2 2 4 11" xfId="6726"/>
    <cellStyle name="Pre-inputted cells 5 2 2 4 12" xfId="6727"/>
    <cellStyle name="Pre-inputted cells 5 2 2 4 13" xfId="6728"/>
    <cellStyle name="Pre-inputted cells 5 2 2 4 14" xfId="6729"/>
    <cellStyle name="Pre-inputted cells 5 2 2 4 15" xfId="34779"/>
    <cellStyle name="Pre-inputted cells 5 2 2 4 16" xfId="34780"/>
    <cellStyle name="Pre-inputted cells 5 2 2 4 17" xfId="34781"/>
    <cellStyle name="Pre-inputted cells 5 2 2 4 18" xfId="34782"/>
    <cellStyle name="Pre-inputted cells 5 2 2 4 19" xfId="34783"/>
    <cellStyle name="Pre-inputted cells 5 2 2 4 2" xfId="1652"/>
    <cellStyle name="Pre-inputted cells 5 2 2 4 2 10" xfId="6730"/>
    <cellStyle name="Pre-inputted cells 5 2 2 4 2 11" xfId="6731"/>
    <cellStyle name="Pre-inputted cells 5 2 2 4 2 12" xfId="6732"/>
    <cellStyle name="Pre-inputted cells 5 2 2 4 2 13" xfId="6733"/>
    <cellStyle name="Pre-inputted cells 5 2 2 4 2 2" xfId="6734"/>
    <cellStyle name="Pre-inputted cells 5 2 2 4 2 3" xfId="6735"/>
    <cellStyle name="Pre-inputted cells 5 2 2 4 2 4" xfId="6736"/>
    <cellStyle name="Pre-inputted cells 5 2 2 4 2 5" xfId="6737"/>
    <cellStyle name="Pre-inputted cells 5 2 2 4 2 6" xfId="6738"/>
    <cellStyle name="Pre-inputted cells 5 2 2 4 2 7" xfId="6739"/>
    <cellStyle name="Pre-inputted cells 5 2 2 4 2 8" xfId="6740"/>
    <cellStyle name="Pre-inputted cells 5 2 2 4 2 9" xfId="6741"/>
    <cellStyle name="Pre-inputted cells 5 2 2 4 20" xfId="34784"/>
    <cellStyle name="Pre-inputted cells 5 2 2 4 21" xfId="34785"/>
    <cellStyle name="Pre-inputted cells 5 2 2 4 22" xfId="34786"/>
    <cellStyle name="Pre-inputted cells 5 2 2 4 23" xfId="34787"/>
    <cellStyle name="Pre-inputted cells 5 2 2 4 24" xfId="34788"/>
    <cellStyle name="Pre-inputted cells 5 2 2 4 25" xfId="34789"/>
    <cellStyle name="Pre-inputted cells 5 2 2 4 26" xfId="34790"/>
    <cellStyle name="Pre-inputted cells 5 2 2 4 27" xfId="34791"/>
    <cellStyle name="Pre-inputted cells 5 2 2 4 28" xfId="34792"/>
    <cellStyle name="Pre-inputted cells 5 2 2 4 29" xfId="34793"/>
    <cellStyle name="Pre-inputted cells 5 2 2 4 3" xfId="6742"/>
    <cellStyle name="Pre-inputted cells 5 2 2 4 30" xfId="34794"/>
    <cellStyle name="Pre-inputted cells 5 2 2 4 4" xfId="6743"/>
    <cellStyle name="Pre-inputted cells 5 2 2 4 5" xfId="6744"/>
    <cellStyle name="Pre-inputted cells 5 2 2 4 6" xfId="6745"/>
    <cellStyle name="Pre-inputted cells 5 2 2 4 7" xfId="6746"/>
    <cellStyle name="Pre-inputted cells 5 2 2 4 8" xfId="6747"/>
    <cellStyle name="Pre-inputted cells 5 2 2 4 9" xfId="6748"/>
    <cellStyle name="Pre-inputted cells 5 2 2 5" xfId="1653"/>
    <cellStyle name="Pre-inputted cells 5 2 2 5 10" xfId="6749"/>
    <cellStyle name="Pre-inputted cells 5 2 2 5 11" xfId="6750"/>
    <cellStyle name="Pre-inputted cells 5 2 2 5 12" xfId="6751"/>
    <cellStyle name="Pre-inputted cells 5 2 2 5 13" xfId="6752"/>
    <cellStyle name="Pre-inputted cells 5 2 2 5 2" xfId="6753"/>
    <cellStyle name="Pre-inputted cells 5 2 2 5 3" xfId="6754"/>
    <cellStyle name="Pre-inputted cells 5 2 2 5 4" xfId="6755"/>
    <cellStyle name="Pre-inputted cells 5 2 2 5 5" xfId="6756"/>
    <cellStyle name="Pre-inputted cells 5 2 2 5 6" xfId="6757"/>
    <cellStyle name="Pre-inputted cells 5 2 2 5 7" xfId="6758"/>
    <cellStyle name="Pre-inputted cells 5 2 2 5 8" xfId="6759"/>
    <cellStyle name="Pre-inputted cells 5 2 2 5 9" xfId="6760"/>
    <cellStyle name="Pre-inputted cells 5 2 2 6" xfId="6761"/>
    <cellStyle name="Pre-inputted cells 5 2 2 7" xfId="6762"/>
    <cellStyle name="Pre-inputted cells 5 2 2 8" xfId="6763"/>
    <cellStyle name="Pre-inputted cells 5 2 2 9" xfId="6764"/>
    <cellStyle name="Pre-inputted cells 5 2 2_4 28 1_Asst_Health_Crit_AllTO_RIIO_20110714pm" xfId="15595"/>
    <cellStyle name="Pre-inputted cells 5 2 20" xfId="34795"/>
    <cellStyle name="Pre-inputted cells 5 2 21" xfId="34796"/>
    <cellStyle name="Pre-inputted cells 5 2 22" xfId="34797"/>
    <cellStyle name="Pre-inputted cells 5 2 23" xfId="34798"/>
    <cellStyle name="Pre-inputted cells 5 2 24" xfId="34799"/>
    <cellStyle name="Pre-inputted cells 5 2 25" xfId="34800"/>
    <cellStyle name="Pre-inputted cells 5 2 26" xfId="34801"/>
    <cellStyle name="Pre-inputted cells 5 2 27" xfId="34802"/>
    <cellStyle name="Pre-inputted cells 5 2 28" xfId="34803"/>
    <cellStyle name="Pre-inputted cells 5 2 29" xfId="34804"/>
    <cellStyle name="Pre-inputted cells 5 2 3" xfId="1654"/>
    <cellStyle name="Pre-inputted cells 5 2 3 10" xfId="6765"/>
    <cellStyle name="Pre-inputted cells 5 2 3 11" xfId="6766"/>
    <cellStyle name="Pre-inputted cells 5 2 3 12" xfId="6767"/>
    <cellStyle name="Pre-inputted cells 5 2 3 13" xfId="6768"/>
    <cellStyle name="Pre-inputted cells 5 2 3 14" xfId="6769"/>
    <cellStyle name="Pre-inputted cells 5 2 3 15" xfId="6770"/>
    <cellStyle name="Pre-inputted cells 5 2 3 16" xfId="34805"/>
    <cellStyle name="Pre-inputted cells 5 2 3 17" xfId="34806"/>
    <cellStyle name="Pre-inputted cells 5 2 3 18" xfId="34807"/>
    <cellStyle name="Pre-inputted cells 5 2 3 19" xfId="34808"/>
    <cellStyle name="Pre-inputted cells 5 2 3 2" xfId="1655"/>
    <cellStyle name="Pre-inputted cells 5 2 3 2 10" xfId="6771"/>
    <cellStyle name="Pre-inputted cells 5 2 3 2 11" xfId="6772"/>
    <cellStyle name="Pre-inputted cells 5 2 3 2 12" xfId="6773"/>
    <cellStyle name="Pre-inputted cells 5 2 3 2 13" xfId="6774"/>
    <cellStyle name="Pre-inputted cells 5 2 3 2 14" xfId="6775"/>
    <cellStyle name="Pre-inputted cells 5 2 3 2 15" xfId="34809"/>
    <cellStyle name="Pre-inputted cells 5 2 3 2 16" xfId="34810"/>
    <cellStyle name="Pre-inputted cells 5 2 3 2 17" xfId="34811"/>
    <cellStyle name="Pre-inputted cells 5 2 3 2 18" xfId="34812"/>
    <cellStyle name="Pre-inputted cells 5 2 3 2 19" xfId="34813"/>
    <cellStyle name="Pre-inputted cells 5 2 3 2 2" xfId="1656"/>
    <cellStyle name="Pre-inputted cells 5 2 3 2 2 10" xfId="6776"/>
    <cellStyle name="Pre-inputted cells 5 2 3 2 2 11" xfId="6777"/>
    <cellStyle name="Pre-inputted cells 5 2 3 2 2 12" xfId="6778"/>
    <cellStyle name="Pre-inputted cells 5 2 3 2 2 13" xfId="6779"/>
    <cellStyle name="Pre-inputted cells 5 2 3 2 2 2" xfId="6780"/>
    <cellStyle name="Pre-inputted cells 5 2 3 2 2 3" xfId="6781"/>
    <cellStyle name="Pre-inputted cells 5 2 3 2 2 4" xfId="6782"/>
    <cellStyle name="Pre-inputted cells 5 2 3 2 2 5" xfId="6783"/>
    <cellStyle name="Pre-inputted cells 5 2 3 2 2 6" xfId="6784"/>
    <cellStyle name="Pre-inputted cells 5 2 3 2 2 7" xfId="6785"/>
    <cellStyle name="Pre-inputted cells 5 2 3 2 2 8" xfId="6786"/>
    <cellStyle name="Pre-inputted cells 5 2 3 2 2 9" xfId="6787"/>
    <cellStyle name="Pre-inputted cells 5 2 3 2 20" xfId="34814"/>
    <cellStyle name="Pre-inputted cells 5 2 3 2 21" xfId="34815"/>
    <cellStyle name="Pre-inputted cells 5 2 3 2 22" xfId="34816"/>
    <cellStyle name="Pre-inputted cells 5 2 3 2 23" xfId="34817"/>
    <cellStyle name="Pre-inputted cells 5 2 3 2 24" xfId="34818"/>
    <cellStyle name="Pre-inputted cells 5 2 3 2 25" xfId="34819"/>
    <cellStyle name="Pre-inputted cells 5 2 3 2 26" xfId="34820"/>
    <cellStyle name="Pre-inputted cells 5 2 3 2 27" xfId="34821"/>
    <cellStyle name="Pre-inputted cells 5 2 3 2 28" xfId="34822"/>
    <cellStyle name="Pre-inputted cells 5 2 3 2 29" xfId="34823"/>
    <cellStyle name="Pre-inputted cells 5 2 3 2 3" xfId="6788"/>
    <cellStyle name="Pre-inputted cells 5 2 3 2 30" xfId="34824"/>
    <cellStyle name="Pre-inputted cells 5 2 3 2 31" xfId="34825"/>
    <cellStyle name="Pre-inputted cells 5 2 3 2 32" xfId="34826"/>
    <cellStyle name="Pre-inputted cells 5 2 3 2 33" xfId="34827"/>
    <cellStyle name="Pre-inputted cells 5 2 3 2 34" xfId="34828"/>
    <cellStyle name="Pre-inputted cells 5 2 3 2 4" xfId="6789"/>
    <cellStyle name="Pre-inputted cells 5 2 3 2 5" xfId="6790"/>
    <cellStyle name="Pre-inputted cells 5 2 3 2 6" xfId="6791"/>
    <cellStyle name="Pre-inputted cells 5 2 3 2 7" xfId="6792"/>
    <cellStyle name="Pre-inputted cells 5 2 3 2 8" xfId="6793"/>
    <cellStyle name="Pre-inputted cells 5 2 3 2 9" xfId="6794"/>
    <cellStyle name="Pre-inputted cells 5 2 3 20" xfId="34829"/>
    <cellStyle name="Pre-inputted cells 5 2 3 21" xfId="34830"/>
    <cellStyle name="Pre-inputted cells 5 2 3 22" xfId="34831"/>
    <cellStyle name="Pre-inputted cells 5 2 3 23" xfId="34832"/>
    <cellStyle name="Pre-inputted cells 5 2 3 24" xfId="34833"/>
    <cellStyle name="Pre-inputted cells 5 2 3 25" xfId="34834"/>
    <cellStyle name="Pre-inputted cells 5 2 3 26" xfId="34835"/>
    <cellStyle name="Pre-inputted cells 5 2 3 27" xfId="34836"/>
    <cellStyle name="Pre-inputted cells 5 2 3 28" xfId="34837"/>
    <cellStyle name="Pre-inputted cells 5 2 3 29" xfId="34838"/>
    <cellStyle name="Pre-inputted cells 5 2 3 3" xfId="1657"/>
    <cellStyle name="Pre-inputted cells 5 2 3 3 10" xfId="6795"/>
    <cellStyle name="Pre-inputted cells 5 2 3 3 11" xfId="6796"/>
    <cellStyle name="Pre-inputted cells 5 2 3 3 12" xfId="6797"/>
    <cellStyle name="Pre-inputted cells 5 2 3 3 13" xfId="6798"/>
    <cellStyle name="Pre-inputted cells 5 2 3 3 2" xfId="6799"/>
    <cellStyle name="Pre-inputted cells 5 2 3 3 3" xfId="6800"/>
    <cellStyle name="Pre-inputted cells 5 2 3 3 4" xfId="6801"/>
    <cellStyle name="Pre-inputted cells 5 2 3 3 5" xfId="6802"/>
    <cellStyle name="Pre-inputted cells 5 2 3 3 6" xfId="6803"/>
    <cellStyle name="Pre-inputted cells 5 2 3 3 7" xfId="6804"/>
    <cellStyle name="Pre-inputted cells 5 2 3 3 8" xfId="6805"/>
    <cellStyle name="Pre-inputted cells 5 2 3 3 9" xfId="6806"/>
    <cellStyle name="Pre-inputted cells 5 2 3 30" xfId="34839"/>
    <cellStyle name="Pre-inputted cells 5 2 3 31" xfId="34840"/>
    <cellStyle name="Pre-inputted cells 5 2 3 32" xfId="34841"/>
    <cellStyle name="Pre-inputted cells 5 2 3 33" xfId="34842"/>
    <cellStyle name="Pre-inputted cells 5 2 3 34" xfId="34843"/>
    <cellStyle name="Pre-inputted cells 5 2 3 35" xfId="34844"/>
    <cellStyle name="Pre-inputted cells 5 2 3 4" xfId="6807"/>
    <cellStyle name="Pre-inputted cells 5 2 3 5" xfId="6808"/>
    <cellStyle name="Pre-inputted cells 5 2 3 6" xfId="6809"/>
    <cellStyle name="Pre-inputted cells 5 2 3 7" xfId="6810"/>
    <cellStyle name="Pre-inputted cells 5 2 3 8" xfId="6811"/>
    <cellStyle name="Pre-inputted cells 5 2 3 9" xfId="6812"/>
    <cellStyle name="Pre-inputted cells 5 2 3_4 28 1_Asst_Health_Crit_AllTO_RIIO_20110714pm" xfId="15596"/>
    <cellStyle name="Pre-inputted cells 5 2 30" xfId="34845"/>
    <cellStyle name="Pre-inputted cells 5 2 31" xfId="34846"/>
    <cellStyle name="Pre-inputted cells 5 2 32" xfId="34847"/>
    <cellStyle name="Pre-inputted cells 5 2 33" xfId="34848"/>
    <cellStyle name="Pre-inputted cells 5 2 34" xfId="34849"/>
    <cellStyle name="Pre-inputted cells 5 2 35" xfId="34850"/>
    <cellStyle name="Pre-inputted cells 5 2 36" xfId="34851"/>
    <cellStyle name="Pre-inputted cells 5 2 37" xfId="34852"/>
    <cellStyle name="Pre-inputted cells 5 2 38" xfId="34853"/>
    <cellStyle name="Pre-inputted cells 5 2 39" xfId="34854"/>
    <cellStyle name="Pre-inputted cells 5 2 4" xfId="1658"/>
    <cellStyle name="Pre-inputted cells 5 2 4 10" xfId="6813"/>
    <cellStyle name="Pre-inputted cells 5 2 4 11" xfId="6814"/>
    <cellStyle name="Pre-inputted cells 5 2 4 12" xfId="6815"/>
    <cellStyle name="Pre-inputted cells 5 2 4 13" xfId="6816"/>
    <cellStyle name="Pre-inputted cells 5 2 4 14" xfId="6817"/>
    <cellStyle name="Pre-inputted cells 5 2 4 15" xfId="34855"/>
    <cellStyle name="Pre-inputted cells 5 2 4 16" xfId="34856"/>
    <cellStyle name="Pre-inputted cells 5 2 4 17" xfId="34857"/>
    <cellStyle name="Pre-inputted cells 5 2 4 18" xfId="34858"/>
    <cellStyle name="Pre-inputted cells 5 2 4 19" xfId="34859"/>
    <cellStyle name="Pre-inputted cells 5 2 4 2" xfId="1659"/>
    <cellStyle name="Pre-inputted cells 5 2 4 2 10" xfId="6818"/>
    <cellStyle name="Pre-inputted cells 5 2 4 2 11" xfId="6819"/>
    <cellStyle name="Pre-inputted cells 5 2 4 2 12" xfId="6820"/>
    <cellStyle name="Pre-inputted cells 5 2 4 2 13" xfId="6821"/>
    <cellStyle name="Pre-inputted cells 5 2 4 2 2" xfId="6822"/>
    <cellStyle name="Pre-inputted cells 5 2 4 2 3" xfId="6823"/>
    <cellStyle name="Pre-inputted cells 5 2 4 2 4" xfId="6824"/>
    <cellStyle name="Pre-inputted cells 5 2 4 2 5" xfId="6825"/>
    <cellStyle name="Pre-inputted cells 5 2 4 2 6" xfId="6826"/>
    <cellStyle name="Pre-inputted cells 5 2 4 2 7" xfId="6827"/>
    <cellStyle name="Pre-inputted cells 5 2 4 2 8" xfId="6828"/>
    <cellStyle name="Pre-inputted cells 5 2 4 2 9" xfId="6829"/>
    <cellStyle name="Pre-inputted cells 5 2 4 20" xfId="34860"/>
    <cellStyle name="Pre-inputted cells 5 2 4 21" xfId="34861"/>
    <cellStyle name="Pre-inputted cells 5 2 4 22" xfId="34862"/>
    <cellStyle name="Pre-inputted cells 5 2 4 23" xfId="34863"/>
    <cellStyle name="Pre-inputted cells 5 2 4 24" xfId="34864"/>
    <cellStyle name="Pre-inputted cells 5 2 4 25" xfId="34865"/>
    <cellStyle name="Pre-inputted cells 5 2 4 26" xfId="34866"/>
    <cellStyle name="Pre-inputted cells 5 2 4 27" xfId="34867"/>
    <cellStyle name="Pre-inputted cells 5 2 4 28" xfId="34868"/>
    <cellStyle name="Pre-inputted cells 5 2 4 29" xfId="34869"/>
    <cellStyle name="Pre-inputted cells 5 2 4 3" xfId="6830"/>
    <cellStyle name="Pre-inputted cells 5 2 4 30" xfId="34870"/>
    <cellStyle name="Pre-inputted cells 5 2 4 31" xfId="34871"/>
    <cellStyle name="Pre-inputted cells 5 2 4 32" xfId="34872"/>
    <cellStyle name="Pre-inputted cells 5 2 4 33" xfId="34873"/>
    <cellStyle name="Pre-inputted cells 5 2 4 34" xfId="34874"/>
    <cellStyle name="Pre-inputted cells 5 2 4 4" xfId="6831"/>
    <cellStyle name="Pre-inputted cells 5 2 4 5" xfId="6832"/>
    <cellStyle name="Pre-inputted cells 5 2 4 6" xfId="6833"/>
    <cellStyle name="Pre-inputted cells 5 2 4 7" xfId="6834"/>
    <cellStyle name="Pre-inputted cells 5 2 4 8" xfId="6835"/>
    <cellStyle name="Pre-inputted cells 5 2 4 9" xfId="6836"/>
    <cellStyle name="Pre-inputted cells 5 2 5" xfId="1660"/>
    <cellStyle name="Pre-inputted cells 5 2 5 10" xfId="6837"/>
    <cellStyle name="Pre-inputted cells 5 2 5 11" xfId="6838"/>
    <cellStyle name="Pre-inputted cells 5 2 5 12" xfId="6839"/>
    <cellStyle name="Pre-inputted cells 5 2 5 13" xfId="6840"/>
    <cellStyle name="Pre-inputted cells 5 2 5 14" xfId="6841"/>
    <cellStyle name="Pre-inputted cells 5 2 5 15" xfId="34875"/>
    <cellStyle name="Pre-inputted cells 5 2 5 16" xfId="34876"/>
    <cellStyle name="Pre-inputted cells 5 2 5 17" xfId="34877"/>
    <cellStyle name="Pre-inputted cells 5 2 5 18" xfId="34878"/>
    <cellStyle name="Pre-inputted cells 5 2 5 19" xfId="34879"/>
    <cellStyle name="Pre-inputted cells 5 2 5 2" xfId="1661"/>
    <cellStyle name="Pre-inputted cells 5 2 5 2 10" xfId="6842"/>
    <cellStyle name="Pre-inputted cells 5 2 5 2 11" xfId="6843"/>
    <cellStyle name="Pre-inputted cells 5 2 5 2 12" xfId="6844"/>
    <cellStyle name="Pre-inputted cells 5 2 5 2 13" xfId="6845"/>
    <cellStyle name="Pre-inputted cells 5 2 5 2 2" xfId="6846"/>
    <cellStyle name="Pre-inputted cells 5 2 5 2 3" xfId="6847"/>
    <cellStyle name="Pre-inputted cells 5 2 5 2 4" xfId="6848"/>
    <cellStyle name="Pre-inputted cells 5 2 5 2 5" xfId="6849"/>
    <cellStyle name="Pre-inputted cells 5 2 5 2 6" xfId="6850"/>
    <cellStyle name="Pre-inputted cells 5 2 5 2 7" xfId="6851"/>
    <cellStyle name="Pre-inputted cells 5 2 5 2 8" xfId="6852"/>
    <cellStyle name="Pre-inputted cells 5 2 5 2 9" xfId="6853"/>
    <cellStyle name="Pre-inputted cells 5 2 5 20" xfId="34880"/>
    <cellStyle name="Pre-inputted cells 5 2 5 21" xfId="34881"/>
    <cellStyle name="Pre-inputted cells 5 2 5 22" xfId="34882"/>
    <cellStyle name="Pre-inputted cells 5 2 5 23" xfId="34883"/>
    <cellStyle name="Pre-inputted cells 5 2 5 24" xfId="34884"/>
    <cellStyle name="Pre-inputted cells 5 2 5 25" xfId="34885"/>
    <cellStyle name="Pre-inputted cells 5 2 5 26" xfId="34886"/>
    <cellStyle name="Pre-inputted cells 5 2 5 27" xfId="34887"/>
    <cellStyle name="Pre-inputted cells 5 2 5 28" xfId="34888"/>
    <cellStyle name="Pre-inputted cells 5 2 5 29" xfId="34889"/>
    <cellStyle name="Pre-inputted cells 5 2 5 3" xfId="6854"/>
    <cellStyle name="Pre-inputted cells 5 2 5 30" xfId="34890"/>
    <cellStyle name="Pre-inputted cells 5 2 5 31" xfId="34891"/>
    <cellStyle name="Pre-inputted cells 5 2 5 32" xfId="34892"/>
    <cellStyle name="Pre-inputted cells 5 2 5 33" xfId="34893"/>
    <cellStyle name="Pre-inputted cells 5 2 5 34" xfId="34894"/>
    <cellStyle name="Pre-inputted cells 5 2 5 4" xfId="6855"/>
    <cellStyle name="Pre-inputted cells 5 2 5 5" xfId="6856"/>
    <cellStyle name="Pre-inputted cells 5 2 5 6" xfId="6857"/>
    <cellStyle name="Pre-inputted cells 5 2 5 7" xfId="6858"/>
    <cellStyle name="Pre-inputted cells 5 2 5 8" xfId="6859"/>
    <cellStyle name="Pre-inputted cells 5 2 5 9" xfId="6860"/>
    <cellStyle name="Pre-inputted cells 5 2 6" xfId="1662"/>
    <cellStyle name="Pre-inputted cells 5 2 6 10" xfId="6861"/>
    <cellStyle name="Pre-inputted cells 5 2 6 11" xfId="6862"/>
    <cellStyle name="Pre-inputted cells 5 2 6 12" xfId="6863"/>
    <cellStyle name="Pre-inputted cells 5 2 6 13" xfId="6864"/>
    <cellStyle name="Pre-inputted cells 5 2 6 2" xfId="6865"/>
    <cellStyle name="Pre-inputted cells 5 2 6 3" xfId="6866"/>
    <cellStyle name="Pre-inputted cells 5 2 6 4" xfId="6867"/>
    <cellStyle name="Pre-inputted cells 5 2 6 5" xfId="6868"/>
    <cellStyle name="Pre-inputted cells 5 2 6 6" xfId="6869"/>
    <cellStyle name="Pre-inputted cells 5 2 6 7" xfId="6870"/>
    <cellStyle name="Pre-inputted cells 5 2 6 8" xfId="6871"/>
    <cellStyle name="Pre-inputted cells 5 2 6 9" xfId="6872"/>
    <cellStyle name="Pre-inputted cells 5 2 7" xfId="6873"/>
    <cellStyle name="Pre-inputted cells 5 2 8" xfId="6874"/>
    <cellStyle name="Pre-inputted cells 5 2 9" xfId="6875"/>
    <cellStyle name="Pre-inputted cells 5 2_4 28 1_Asst_Health_Crit_AllTO_RIIO_20110714pm" xfId="15597"/>
    <cellStyle name="Pre-inputted cells 5 20" xfId="34895"/>
    <cellStyle name="Pre-inputted cells 5 21" xfId="34896"/>
    <cellStyle name="Pre-inputted cells 5 22" xfId="34897"/>
    <cellStyle name="Pre-inputted cells 5 23" xfId="34898"/>
    <cellStyle name="Pre-inputted cells 5 24" xfId="34899"/>
    <cellStyle name="Pre-inputted cells 5 25" xfId="34900"/>
    <cellStyle name="Pre-inputted cells 5 26" xfId="34901"/>
    <cellStyle name="Pre-inputted cells 5 27" xfId="34902"/>
    <cellStyle name="Pre-inputted cells 5 28" xfId="34903"/>
    <cellStyle name="Pre-inputted cells 5 29" xfId="34904"/>
    <cellStyle name="Pre-inputted cells 5 3" xfId="1663"/>
    <cellStyle name="Pre-inputted cells 5 3 10" xfId="6876"/>
    <cellStyle name="Pre-inputted cells 5 3 11" xfId="6877"/>
    <cellStyle name="Pre-inputted cells 5 3 12" xfId="6878"/>
    <cellStyle name="Pre-inputted cells 5 3 13" xfId="6879"/>
    <cellStyle name="Pre-inputted cells 5 3 14" xfId="6880"/>
    <cellStyle name="Pre-inputted cells 5 3 15" xfId="6881"/>
    <cellStyle name="Pre-inputted cells 5 3 16" xfId="34905"/>
    <cellStyle name="Pre-inputted cells 5 3 17" xfId="34906"/>
    <cellStyle name="Pre-inputted cells 5 3 18" xfId="34907"/>
    <cellStyle name="Pre-inputted cells 5 3 19" xfId="34908"/>
    <cellStyle name="Pre-inputted cells 5 3 2" xfId="1664"/>
    <cellStyle name="Pre-inputted cells 5 3 2 10" xfId="6882"/>
    <cellStyle name="Pre-inputted cells 5 3 2 11" xfId="6883"/>
    <cellStyle name="Pre-inputted cells 5 3 2 12" xfId="6884"/>
    <cellStyle name="Pre-inputted cells 5 3 2 13" xfId="6885"/>
    <cellStyle name="Pre-inputted cells 5 3 2 14" xfId="6886"/>
    <cellStyle name="Pre-inputted cells 5 3 2 15" xfId="34909"/>
    <cellStyle name="Pre-inputted cells 5 3 2 16" xfId="34910"/>
    <cellStyle name="Pre-inputted cells 5 3 2 17" xfId="34911"/>
    <cellStyle name="Pre-inputted cells 5 3 2 18" xfId="34912"/>
    <cellStyle name="Pre-inputted cells 5 3 2 19" xfId="34913"/>
    <cellStyle name="Pre-inputted cells 5 3 2 2" xfId="1665"/>
    <cellStyle name="Pre-inputted cells 5 3 2 2 10" xfId="6887"/>
    <cellStyle name="Pre-inputted cells 5 3 2 2 11" xfId="6888"/>
    <cellStyle name="Pre-inputted cells 5 3 2 2 12" xfId="6889"/>
    <cellStyle name="Pre-inputted cells 5 3 2 2 13" xfId="6890"/>
    <cellStyle name="Pre-inputted cells 5 3 2 2 2" xfId="6891"/>
    <cellStyle name="Pre-inputted cells 5 3 2 2 3" xfId="6892"/>
    <cellStyle name="Pre-inputted cells 5 3 2 2 4" xfId="6893"/>
    <cellStyle name="Pre-inputted cells 5 3 2 2 5" xfId="6894"/>
    <cellStyle name="Pre-inputted cells 5 3 2 2 6" xfId="6895"/>
    <cellStyle name="Pre-inputted cells 5 3 2 2 7" xfId="6896"/>
    <cellStyle name="Pre-inputted cells 5 3 2 2 8" xfId="6897"/>
    <cellStyle name="Pre-inputted cells 5 3 2 2 9" xfId="6898"/>
    <cellStyle name="Pre-inputted cells 5 3 2 20" xfId="34914"/>
    <cellStyle name="Pre-inputted cells 5 3 2 21" xfId="34915"/>
    <cellStyle name="Pre-inputted cells 5 3 2 22" xfId="34916"/>
    <cellStyle name="Pre-inputted cells 5 3 2 23" xfId="34917"/>
    <cellStyle name="Pre-inputted cells 5 3 2 24" xfId="34918"/>
    <cellStyle name="Pre-inputted cells 5 3 2 25" xfId="34919"/>
    <cellStyle name="Pre-inputted cells 5 3 2 26" xfId="34920"/>
    <cellStyle name="Pre-inputted cells 5 3 2 27" xfId="34921"/>
    <cellStyle name="Pre-inputted cells 5 3 2 28" xfId="34922"/>
    <cellStyle name="Pre-inputted cells 5 3 2 29" xfId="34923"/>
    <cellStyle name="Pre-inputted cells 5 3 2 3" xfId="6899"/>
    <cellStyle name="Pre-inputted cells 5 3 2 30" xfId="34924"/>
    <cellStyle name="Pre-inputted cells 5 3 2 31" xfId="34925"/>
    <cellStyle name="Pre-inputted cells 5 3 2 32" xfId="34926"/>
    <cellStyle name="Pre-inputted cells 5 3 2 33" xfId="34927"/>
    <cellStyle name="Pre-inputted cells 5 3 2 34" xfId="34928"/>
    <cellStyle name="Pre-inputted cells 5 3 2 4" xfId="6900"/>
    <cellStyle name="Pre-inputted cells 5 3 2 5" xfId="6901"/>
    <cellStyle name="Pre-inputted cells 5 3 2 6" xfId="6902"/>
    <cellStyle name="Pre-inputted cells 5 3 2 7" xfId="6903"/>
    <cellStyle name="Pre-inputted cells 5 3 2 8" xfId="6904"/>
    <cellStyle name="Pre-inputted cells 5 3 2 9" xfId="6905"/>
    <cellStyle name="Pre-inputted cells 5 3 20" xfId="34929"/>
    <cellStyle name="Pre-inputted cells 5 3 21" xfId="34930"/>
    <cellStyle name="Pre-inputted cells 5 3 22" xfId="34931"/>
    <cellStyle name="Pre-inputted cells 5 3 23" xfId="34932"/>
    <cellStyle name="Pre-inputted cells 5 3 24" xfId="34933"/>
    <cellStyle name="Pre-inputted cells 5 3 25" xfId="34934"/>
    <cellStyle name="Pre-inputted cells 5 3 26" xfId="34935"/>
    <cellStyle name="Pre-inputted cells 5 3 27" xfId="34936"/>
    <cellStyle name="Pre-inputted cells 5 3 28" xfId="34937"/>
    <cellStyle name="Pre-inputted cells 5 3 29" xfId="34938"/>
    <cellStyle name="Pre-inputted cells 5 3 3" xfId="1666"/>
    <cellStyle name="Pre-inputted cells 5 3 3 10" xfId="6906"/>
    <cellStyle name="Pre-inputted cells 5 3 3 11" xfId="6907"/>
    <cellStyle name="Pre-inputted cells 5 3 3 12" xfId="6908"/>
    <cellStyle name="Pre-inputted cells 5 3 3 13" xfId="6909"/>
    <cellStyle name="Pre-inputted cells 5 3 3 2" xfId="6910"/>
    <cellStyle name="Pre-inputted cells 5 3 3 3" xfId="6911"/>
    <cellStyle name="Pre-inputted cells 5 3 3 4" xfId="6912"/>
    <cellStyle name="Pre-inputted cells 5 3 3 5" xfId="6913"/>
    <cellStyle name="Pre-inputted cells 5 3 3 6" xfId="6914"/>
    <cellStyle name="Pre-inputted cells 5 3 3 7" xfId="6915"/>
    <cellStyle name="Pre-inputted cells 5 3 3 8" xfId="6916"/>
    <cellStyle name="Pre-inputted cells 5 3 3 9" xfId="6917"/>
    <cellStyle name="Pre-inputted cells 5 3 30" xfId="34939"/>
    <cellStyle name="Pre-inputted cells 5 3 31" xfId="34940"/>
    <cellStyle name="Pre-inputted cells 5 3 32" xfId="34941"/>
    <cellStyle name="Pre-inputted cells 5 3 33" xfId="34942"/>
    <cellStyle name="Pre-inputted cells 5 3 34" xfId="34943"/>
    <cellStyle name="Pre-inputted cells 5 3 35" xfId="34944"/>
    <cellStyle name="Pre-inputted cells 5 3 4" xfId="6918"/>
    <cellStyle name="Pre-inputted cells 5 3 5" xfId="6919"/>
    <cellStyle name="Pre-inputted cells 5 3 6" xfId="6920"/>
    <cellStyle name="Pre-inputted cells 5 3 7" xfId="6921"/>
    <cellStyle name="Pre-inputted cells 5 3 8" xfId="6922"/>
    <cellStyle name="Pre-inputted cells 5 3 9" xfId="6923"/>
    <cellStyle name="Pre-inputted cells 5 3_4 28 1_Asst_Health_Crit_AllTO_RIIO_20110714pm" xfId="15598"/>
    <cellStyle name="Pre-inputted cells 5 30" xfId="34945"/>
    <cellStyle name="Pre-inputted cells 5 31" xfId="34946"/>
    <cellStyle name="Pre-inputted cells 5 32" xfId="34947"/>
    <cellStyle name="Pre-inputted cells 5 33" xfId="34948"/>
    <cellStyle name="Pre-inputted cells 5 34" xfId="34949"/>
    <cellStyle name="Pre-inputted cells 5 35" xfId="34950"/>
    <cellStyle name="Pre-inputted cells 5 36" xfId="34951"/>
    <cellStyle name="Pre-inputted cells 5 37" xfId="34952"/>
    <cellStyle name="Pre-inputted cells 5 38" xfId="34953"/>
    <cellStyle name="Pre-inputted cells 5 39" xfId="34954"/>
    <cellStyle name="Pre-inputted cells 5 4" xfId="1667"/>
    <cellStyle name="Pre-inputted cells 5 4 10" xfId="6924"/>
    <cellStyle name="Pre-inputted cells 5 4 11" xfId="6925"/>
    <cellStyle name="Pre-inputted cells 5 4 12" xfId="6926"/>
    <cellStyle name="Pre-inputted cells 5 4 13" xfId="6927"/>
    <cellStyle name="Pre-inputted cells 5 4 14" xfId="6928"/>
    <cellStyle name="Pre-inputted cells 5 4 15" xfId="34955"/>
    <cellStyle name="Pre-inputted cells 5 4 16" xfId="34956"/>
    <cellStyle name="Pre-inputted cells 5 4 17" xfId="34957"/>
    <cellStyle name="Pre-inputted cells 5 4 18" xfId="34958"/>
    <cellStyle name="Pre-inputted cells 5 4 19" xfId="34959"/>
    <cellStyle name="Pre-inputted cells 5 4 2" xfId="1668"/>
    <cellStyle name="Pre-inputted cells 5 4 2 10" xfId="6929"/>
    <cellStyle name="Pre-inputted cells 5 4 2 11" xfId="6930"/>
    <cellStyle name="Pre-inputted cells 5 4 2 12" xfId="6931"/>
    <cellStyle name="Pre-inputted cells 5 4 2 13" xfId="6932"/>
    <cellStyle name="Pre-inputted cells 5 4 2 2" xfId="6933"/>
    <cellStyle name="Pre-inputted cells 5 4 2 3" xfId="6934"/>
    <cellStyle name="Pre-inputted cells 5 4 2 4" xfId="6935"/>
    <cellStyle name="Pre-inputted cells 5 4 2 5" xfId="6936"/>
    <cellStyle name="Pre-inputted cells 5 4 2 6" xfId="6937"/>
    <cellStyle name="Pre-inputted cells 5 4 2 7" xfId="6938"/>
    <cellStyle name="Pre-inputted cells 5 4 2 8" xfId="6939"/>
    <cellStyle name="Pre-inputted cells 5 4 2 9" xfId="6940"/>
    <cellStyle name="Pre-inputted cells 5 4 20" xfId="34960"/>
    <cellStyle name="Pre-inputted cells 5 4 21" xfId="34961"/>
    <cellStyle name="Pre-inputted cells 5 4 22" xfId="34962"/>
    <cellStyle name="Pre-inputted cells 5 4 23" xfId="34963"/>
    <cellStyle name="Pre-inputted cells 5 4 24" xfId="34964"/>
    <cellStyle name="Pre-inputted cells 5 4 25" xfId="34965"/>
    <cellStyle name="Pre-inputted cells 5 4 26" xfId="34966"/>
    <cellStyle name="Pre-inputted cells 5 4 27" xfId="34967"/>
    <cellStyle name="Pre-inputted cells 5 4 28" xfId="34968"/>
    <cellStyle name="Pre-inputted cells 5 4 29" xfId="34969"/>
    <cellStyle name="Pre-inputted cells 5 4 3" xfId="6941"/>
    <cellStyle name="Pre-inputted cells 5 4 30" xfId="34970"/>
    <cellStyle name="Pre-inputted cells 5 4 31" xfId="34971"/>
    <cellStyle name="Pre-inputted cells 5 4 32" xfId="34972"/>
    <cellStyle name="Pre-inputted cells 5 4 33" xfId="34973"/>
    <cellStyle name="Pre-inputted cells 5 4 34" xfId="34974"/>
    <cellStyle name="Pre-inputted cells 5 4 4" xfId="6942"/>
    <cellStyle name="Pre-inputted cells 5 4 5" xfId="6943"/>
    <cellStyle name="Pre-inputted cells 5 4 6" xfId="6944"/>
    <cellStyle name="Pre-inputted cells 5 4 7" xfId="6945"/>
    <cellStyle name="Pre-inputted cells 5 4 8" xfId="6946"/>
    <cellStyle name="Pre-inputted cells 5 4 9" xfId="6947"/>
    <cellStyle name="Pre-inputted cells 5 5" xfId="1669"/>
    <cellStyle name="Pre-inputted cells 5 5 10" xfId="6948"/>
    <cellStyle name="Pre-inputted cells 5 5 11" xfId="6949"/>
    <cellStyle name="Pre-inputted cells 5 5 12" xfId="6950"/>
    <cellStyle name="Pre-inputted cells 5 5 13" xfId="6951"/>
    <cellStyle name="Pre-inputted cells 5 5 14" xfId="6952"/>
    <cellStyle name="Pre-inputted cells 5 5 15" xfId="34975"/>
    <cellStyle name="Pre-inputted cells 5 5 16" xfId="34976"/>
    <cellStyle name="Pre-inputted cells 5 5 17" xfId="34977"/>
    <cellStyle name="Pre-inputted cells 5 5 18" xfId="34978"/>
    <cellStyle name="Pre-inputted cells 5 5 19" xfId="34979"/>
    <cellStyle name="Pre-inputted cells 5 5 2" xfId="1670"/>
    <cellStyle name="Pre-inputted cells 5 5 2 10" xfId="6953"/>
    <cellStyle name="Pre-inputted cells 5 5 2 11" xfId="6954"/>
    <cellStyle name="Pre-inputted cells 5 5 2 12" xfId="6955"/>
    <cellStyle name="Pre-inputted cells 5 5 2 13" xfId="6956"/>
    <cellStyle name="Pre-inputted cells 5 5 2 2" xfId="6957"/>
    <cellStyle name="Pre-inputted cells 5 5 2 3" xfId="6958"/>
    <cellStyle name="Pre-inputted cells 5 5 2 4" xfId="6959"/>
    <cellStyle name="Pre-inputted cells 5 5 2 5" xfId="6960"/>
    <cellStyle name="Pre-inputted cells 5 5 2 6" xfId="6961"/>
    <cellStyle name="Pre-inputted cells 5 5 2 7" xfId="6962"/>
    <cellStyle name="Pre-inputted cells 5 5 2 8" xfId="6963"/>
    <cellStyle name="Pre-inputted cells 5 5 2 9" xfId="6964"/>
    <cellStyle name="Pre-inputted cells 5 5 20" xfId="34980"/>
    <cellStyle name="Pre-inputted cells 5 5 21" xfId="34981"/>
    <cellStyle name="Pre-inputted cells 5 5 22" xfId="34982"/>
    <cellStyle name="Pre-inputted cells 5 5 23" xfId="34983"/>
    <cellStyle name="Pre-inputted cells 5 5 24" xfId="34984"/>
    <cellStyle name="Pre-inputted cells 5 5 25" xfId="34985"/>
    <cellStyle name="Pre-inputted cells 5 5 26" xfId="34986"/>
    <cellStyle name="Pre-inputted cells 5 5 27" xfId="34987"/>
    <cellStyle name="Pre-inputted cells 5 5 28" xfId="34988"/>
    <cellStyle name="Pre-inputted cells 5 5 29" xfId="34989"/>
    <cellStyle name="Pre-inputted cells 5 5 3" xfId="6965"/>
    <cellStyle name="Pre-inputted cells 5 5 30" xfId="34990"/>
    <cellStyle name="Pre-inputted cells 5 5 31" xfId="34991"/>
    <cellStyle name="Pre-inputted cells 5 5 32" xfId="34992"/>
    <cellStyle name="Pre-inputted cells 5 5 33" xfId="34993"/>
    <cellStyle name="Pre-inputted cells 5 5 34" xfId="34994"/>
    <cellStyle name="Pre-inputted cells 5 5 4" xfId="6966"/>
    <cellStyle name="Pre-inputted cells 5 5 5" xfId="6967"/>
    <cellStyle name="Pre-inputted cells 5 5 6" xfId="6968"/>
    <cellStyle name="Pre-inputted cells 5 5 7" xfId="6969"/>
    <cellStyle name="Pre-inputted cells 5 5 8" xfId="6970"/>
    <cellStyle name="Pre-inputted cells 5 5 9" xfId="6971"/>
    <cellStyle name="Pre-inputted cells 5 6" xfId="1671"/>
    <cellStyle name="Pre-inputted cells 5 6 10" xfId="6972"/>
    <cellStyle name="Pre-inputted cells 5 6 11" xfId="6973"/>
    <cellStyle name="Pre-inputted cells 5 6 12" xfId="6974"/>
    <cellStyle name="Pre-inputted cells 5 6 13" xfId="6975"/>
    <cellStyle name="Pre-inputted cells 5 6 2" xfId="6976"/>
    <cellStyle name="Pre-inputted cells 5 6 3" xfId="6977"/>
    <cellStyle name="Pre-inputted cells 5 6 4" xfId="6978"/>
    <cellStyle name="Pre-inputted cells 5 6 5" xfId="6979"/>
    <cellStyle name="Pre-inputted cells 5 6 6" xfId="6980"/>
    <cellStyle name="Pre-inputted cells 5 6 7" xfId="6981"/>
    <cellStyle name="Pre-inputted cells 5 6 8" xfId="6982"/>
    <cellStyle name="Pre-inputted cells 5 6 9" xfId="6983"/>
    <cellStyle name="Pre-inputted cells 5 7" xfId="6984"/>
    <cellStyle name="Pre-inputted cells 5 8" xfId="6985"/>
    <cellStyle name="Pre-inputted cells 5 9" xfId="6986"/>
    <cellStyle name="Pre-inputted cells 5_1.3s Accounting C Costs Scots" xfId="1672"/>
    <cellStyle name="Pre-inputted cells 6" xfId="266"/>
    <cellStyle name="Pre-inputted cells 6 10" xfId="6987"/>
    <cellStyle name="Pre-inputted cells 6 11" xfId="6988"/>
    <cellStyle name="Pre-inputted cells 6 12" xfId="6989"/>
    <cellStyle name="Pre-inputted cells 6 13" xfId="6990"/>
    <cellStyle name="Pre-inputted cells 6 14" xfId="6991"/>
    <cellStyle name="Pre-inputted cells 6 15" xfId="6992"/>
    <cellStyle name="Pre-inputted cells 6 16" xfId="6993"/>
    <cellStyle name="Pre-inputted cells 6 17" xfId="6994"/>
    <cellStyle name="Pre-inputted cells 6 18" xfId="6995"/>
    <cellStyle name="Pre-inputted cells 6 19" xfId="6996"/>
    <cellStyle name="Pre-inputted cells 6 2" xfId="267"/>
    <cellStyle name="Pre-inputted cells 6 2 10" xfId="6997"/>
    <cellStyle name="Pre-inputted cells 6 2 11" xfId="6998"/>
    <cellStyle name="Pre-inputted cells 6 2 12" xfId="6999"/>
    <cellStyle name="Pre-inputted cells 6 2 13" xfId="7000"/>
    <cellStyle name="Pre-inputted cells 6 2 14" xfId="7001"/>
    <cellStyle name="Pre-inputted cells 6 2 15" xfId="7002"/>
    <cellStyle name="Pre-inputted cells 6 2 16" xfId="7003"/>
    <cellStyle name="Pre-inputted cells 6 2 17" xfId="7004"/>
    <cellStyle name="Pre-inputted cells 6 2 18" xfId="7005"/>
    <cellStyle name="Pre-inputted cells 6 2 19" xfId="34995"/>
    <cellStyle name="Pre-inputted cells 6 2 2" xfId="1673"/>
    <cellStyle name="Pre-inputted cells 6 2 2 10" xfId="7006"/>
    <cellStyle name="Pre-inputted cells 6 2 2 11" xfId="7007"/>
    <cellStyle name="Pre-inputted cells 6 2 2 12" xfId="7008"/>
    <cellStyle name="Pre-inputted cells 6 2 2 13" xfId="7009"/>
    <cellStyle name="Pre-inputted cells 6 2 2 14" xfId="7010"/>
    <cellStyle name="Pre-inputted cells 6 2 2 15" xfId="7011"/>
    <cellStyle name="Pre-inputted cells 6 2 2 16" xfId="34996"/>
    <cellStyle name="Pre-inputted cells 6 2 2 17" xfId="34997"/>
    <cellStyle name="Pre-inputted cells 6 2 2 18" xfId="34998"/>
    <cellStyle name="Pre-inputted cells 6 2 2 19" xfId="34999"/>
    <cellStyle name="Pre-inputted cells 6 2 2 2" xfId="1674"/>
    <cellStyle name="Pre-inputted cells 6 2 2 2 10" xfId="7012"/>
    <cellStyle name="Pre-inputted cells 6 2 2 2 11" xfId="7013"/>
    <cellStyle name="Pre-inputted cells 6 2 2 2 12" xfId="7014"/>
    <cellStyle name="Pre-inputted cells 6 2 2 2 13" xfId="7015"/>
    <cellStyle name="Pre-inputted cells 6 2 2 2 14" xfId="7016"/>
    <cellStyle name="Pre-inputted cells 6 2 2 2 15" xfId="35000"/>
    <cellStyle name="Pre-inputted cells 6 2 2 2 16" xfId="35001"/>
    <cellStyle name="Pre-inputted cells 6 2 2 2 17" xfId="35002"/>
    <cellStyle name="Pre-inputted cells 6 2 2 2 18" xfId="35003"/>
    <cellStyle name="Pre-inputted cells 6 2 2 2 19" xfId="35004"/>
    <cellStyle name="Pre-inputted cells 6 2 2 2 2" xfId="1675"/>
    <cellStyle name="Pre-inputted cells 6 2 2 2 2 10" xfId="7017"/>
    <cellStyle name="Pre-inputted cells 6 2 2 2 2 11" xfId="7018"/>
    <cellStyle name="Pre-inputted cells 6 2 2 2 2 12" xfId="7019"/>
    <cellStyle name="Pre-inputted cells 6 2 2 2 2 13" xfId="7020"/>
    <cellStyle name="Pre-inputted cells 6 2 2 2 2 2" xfId="7021"/>
    <cellStyle name="Pre-inputted cells 6 2 2 2 2 3" xfId="7022"/>
    <cellStyle name="Pre-inputted cells 6 2 2 2 2 4" xfId="7023"/>
    <cellStyle name="Pre-inputted cells 6 2 2 2 2 5" xfId="7024"/>
    <cellStyle name="Pre-inputted cells 6 2 2 2 2 6" xfId="7025"/>
    <cellStyle name="Pre-inputted cells 6 2 2 2 2 7" xfId="7026"/>
    <cellStyle name="Pre-inputted cells 6 2 2 2 2 8" xfId="7027"/>
    <cellStyle name="Pre-inputted cells 6 2 2 2 2 9" xfId="7028"/>
    <cellStyle name="Pre-inputted cells 6 2 2 2 20" xfId="35005"/>
    <cellStyle name="Pre-inputted cells 6 2 2 2 21" xfId="35006"/>
    <cellStyle name="Pre-inputted cells 6 2 2 2 22" xfId="35007"/>
    <cellStyle name="Pre-inputted cells 6 2 2 2 23" xfId="35008"/>
    <cellStyle name="Pre-inputted cells 6 2 2 2 24" xfId="35009"/>
    <cellStyle name="Pre-inputted cells 6 2 2 2 25" xfId="35010"/>
    <cellStyle name="Pre-inputted cells 6 2 2 2 26" xfId="35011"/>
    <cellStyle name="Pre-inputted cells 6 2 2 2 27" xfId="35012"/>
    <cellStyle name="Pre-inputted cells 6 2 2 2 28" xfId="35013"/>
    <cellStyle name="Pre-inputted cells 6 2 2 2 29" xfId="35014"/>
    <cellStyle name="Pre-inputted cells 6 2 2 2 3" xfId="7029"/>
    <cellStyle name="Pre-inputted cells 6 2 2 2 30" xfId="35015"/>
    <cellStyle name="Pre-inputted cells 6 2 2 2 31" xfId="35016"/>
    <cellStyle name="Pre-inputted cells 6 2 2 2 32" xfId="35017"/>
    <cellStyle name="Pre-inputted cells 6 2 2 2 33" xfId="35018"/>
    <cellStyle name="Pre-inputted cells 6 2 2 2 34" xfId="35019"/>
    <cellStyle name="Pre-inputted cells 6 2 2 2 4" xfId="7030"/>
    <cellStyle name="Pre-inputted cells 6 2 2 2 5" xfId="7031"/>
    <cellStyle name="Pre-inputted cells 6 2 2 2 6" xfId="7032"/>
    <cellStyle name="Pre-inputted cells 6 2 2 2 7" xfId="7033"/>
    <cellStyle name="Pre-inputted cells 6 2 2 2 8" xfId="7034"/>
    <cellStyle name="Pre-inputted cells 6 2 2 2 9" xfId="7035"/>
    <cellStyle name="Pre-inputted cells 6 2 2 20" xfId="35020"/>
    <cellStyle name="Pre-inputted cells 6 2 2 21" xfId="35021"/>
    <cellStyle name="Pre-inputted cells 6 2 2 22" xfId="35022"/>
    <cellStyle name="Pre-inputted cells 6 2 2 23" xfId="35023"/>
    <cellStyle name="Pre-inputted cells 6 2 2 24" xfId="35024"/>
    <cellStyle name="Pre-inputted cells 6 2 2 25" xfId="35025"/>
    <cellStyle name="Pre-inputted cells 6 2 2 26" xfId="35026"/>
    <cellStyle name="Pre-inputted cells 6 2 2 27" xfId="35027"/>
    <cellStyle name="Pre-inputted cells 6 2 2 28" xfId="35028"/>
    <cellStyle name="Pre-inputted cells 6 2 2 29" xfId="35029"/>
    <cellStyle name="Pre-inputted cells 6 2 2 3" xfId="1676"/>
    <cellStyle name="Pre-inputted cells 6 2 2 3 10" xfId="7036"/>
    <cellStyle name="Pre-inputted cells 6 2 2 3 11" xfId="7037"/>
    <cellStyle name="Pre-inputted cells 6 2 2 3 12" xfId="7038"/>
    <cellStyle name="Pre-inputted cells 6 2 2 3 13" xfId="7039"/>
    <cellStyle name="Pre-inputted cells 6 2 2 3 2" xfId="7040"/>
    <cellStyle name="Pre-inputted cells 6 2 2 3 3" xfId="7041"/>
    <cellStyle name="Pre-inputted cells 6 2 2 3 4" xfId="7042"/>
    <cellStyle name="Pre-inputted cells 6 2 2 3 5" xfId="7043"/>
    <cellStyle name="Pre-inputted cells 6 2 2 3 6" xfId="7044"/>
    <cellStyle name="Pre-inputted cells 6 2 2 3 7" xfId="7045"/>
    <cellStyle name="Pre-inputted cells 6 2 2 3 8" xfId="7046"/>
    <cellStyle name="Pre-inputted cells 6 2 2 3 9" xfId="7047"/>
    <cellStyle name="Pre-inputted cells 6 2 2 30" xfId="35030"/>
    <cellStyle name="Pre-inputted cells 6 2 2 31" xfId="35031"/>
    <cellStyle name="Pre-inputted cells 6 2 2 4" xfId="7048"/>
    <cellStyle name="Pre-inputted cells 6 2 2 5" xfId="7049"/>
    <cellStyle name="Pre-inputted cells 6 2 2 6" xfId="7050"/>
    <cellStyle name="Pre-inputted cells 6 2 2 7" xfId="7051"/>
    <cellStyle name="Pre-inputted cells 6 2 2 8" xfId="7052"/>
    <cellStyle name="Pre-inputted cells 6 2 2 9" xfId="7053"/>
    <cellStyle name="Pre-inputted cells 6 2 2_4 28 1_Asst_Health_Crit_AllTO_RIIO_20110714pm" xfId="15599"/>
    <cellStyle name="Pre-inputted cells 6 2 20" xfId="35032"/>
    <cellStyle name="Pre-inputted cells 6 2 21" xfId="35033"/>
    <cellStyle name="Pre-inputted cells 6 2 22" xfId="35034"/>
    <cellStyle name="Pre-inputted cells 6 2 23" xfId="35035"/>
    <cellStyle name="Pre-inputted cells 6 2 24" xfId="35036"/>
    <cellStyle name="Pre-inputted cells 6 2 25" xfId="35037"/>
    <cellStyle name="Pre-inputted cells 6 2 26" xfId="35038"/>
    <cellStyle name="Pre-inputted cells 6 2 27" xfId="35039"/>
    <cellStyle name="Pre-inputted cells 6 2 28" xfId="35040"/>
    <cellStyle name="Pre-inputted cells 6 2 29" xfId="35041"/>
    <cellStyle name="Pre-inputted cells 6 2 3" xfId="1677"/>
    <cellStyle name="Pre-inputted cells 6 2 3 10" xfId="7054"/>
    <cellStyle name="Pre-inputted cells 6 2 3 11" xfId="7055"/>
    <cellStyle name="Pre-inputted cells 6 2 3 12" xfId="7056"/>
    <cellStyle name="Pre-inputted cells 6 2 3 13" xfId="7057"/>
    <cellStyle name="Pre-inputted cells 6 2 3 14" xfId="7058"/>
    <cellStyle name="Pre-inputted cells 6 2 3 15" xfId="35042"/>
    <cellStyle name="Pre-inputted cells 6 2 3 16" xfId="35043"/>
    <cellStyle name="Pre-inputted cells 6 2 3 17" xfId="35044"/>
    <cellStyle name="Pre-inputted cells 6 2 3 18" xfId="35045"/>
    <cellStyle name="Pre-inputted cells 6 2 3 19" xfId="35046"/>
    <cellStyle name="Pre-inputted cells 6 2 3 2" xfId="1678"/>
    <cellStyle name="Pre-inputted cells 6 2 3 2 10" xfId="7059"/>
    <cellStyle name="Pre-inputted cells 6 2 3 2 11" xfId="7060"/>
    <cellStyle name="Pre-inputted cells 6 2 3 2 12" xfId="7061"/>
    <cellStyle name="Pre-inputted cells 6 2 3 2 13" xfId="7062"/>
    <cellStyle name="Pre-inputted cells 6 2 3 2 2" xfId="7063"/>
    <cellStyle name="Pre-inputted cells 6 2 3 2 3" xfId="7064"/>
    <cellStyle name="Pre-inputted cells 6 2 3 2 4" xfId="7065"/>
    <cellStyle name="Pre-inputted cells 6 2 3 2 5" xfId="7066"/>
    <cellStyle name="Pre-inputted cells 6 2 3 2 6" xfId="7067"/>
    <cellStyle name="Pre-inputted cells 6 2 3 2 7" xfId="7068"/>
    <cellStyle name="Pre-inputted cells 6 2 3 2 8" xfId="7069"/>
    <cellStyle name="Pre-inputted cells 6 2 3 2 9" xfId="7070"/>
    <cellStyle name="Pre-inputted cells 6 2 3 20" xfId="35047"/>
    <cellStyle name="Pre-inputted cells 6 2 3 21" xfId="35048"/>
    <cellStyle name="Pre-inputted cells 6 2 3 22" xfId="35049"/>
    <cellStyle name="Pre-inputted cells 6 2 3 23" xfId="35050"/>
    <cellStyle name="Pre-inputted cells 6 2 3 24" xfId="35051"/>
    <cellStyle name="Pre-inputted cells 6 2 3 25" xfId="35052"/>
    <cellStyle name="Pre-inputted cells 6 2 3 26" xfId="35053"/>
    <cellStyle name="Pre-inputted cells 6 2 3 27" xfId="35054"/>
    <cellStyle name="Pre-inputted cells 6 2 3 28" xfId="35055"/>
    <cellStyle name="Pre-inputted cells 6 2 3 29" xfId="35056"/>
    <cellStyle name="Pre-inputted cells 6 2 3 3" xfId="7071"/>
    <cellStyle name="Pre-inputted cells 6 2 3 30" xfId="35057"/>
    <cellStyle name="Pre-inputted cells 6 2 3 4" xfId="7072"/>
    <cellStyle name="Pre-inputted cells 6 2 3 5" xfId="7073"/>
    <cellStyle name="Pre-inputted cells 6 2 3 6" xfId="7074"/>
    <cellStyle name="Pre-inputted cells 6 2 3 7" xfId="7075"/>
    <cellStyle name="Pre-inputted cells 6 2 3 8" xfId="7076"/>
    <cellStyle name="Pre-inputted cells 6 2 3 9" xfId="7077"/>
    <cellStyle name="Pre-inputted cells 6 2 30" xfId="35058"/>
    <cellStyle name="Pre-inputted cells 6 2 31" xfId="35059"/>
    <cellStyle name="Pre-inputted cells 6 2 32" xfId="35060"/>
    <cellStyle name="Pre-inputted cells 6 2 33" xfId="35061"/>
    <cellStyle name="Pre-inputted cells 6 2 4" xfId="1679"/>
    <cellStyle name="Pre-inputted cells 6 2 4 10" xfId="7078"/>
    <cellStyle name="Pre-inputted cells 6 2 4 11" xfId="7079"/>
    <cellStyle name="Pre-inputted cells 6 2 4 12" xfId="7080"/>
    <cellStyle name="Pre-inputted cells 6 2 4 13" xfId="7081"/>
    <cellStyle name="Pre-inputted cells 6 2 4 14" xfId="7082"/>
    <cellStyle name="Pre-inputted cells 6 2 4 15" xfId="35062"/>
    <cellStyle name="Pre-inputted cells 6 2 4 16" xfId="35063"/>
    <cellStyle name="Pre-inputted cells 6 2 4 17" xfId="35064"/>
    <cellStyle name="Pre-inputted cells 6 2 4 18" xfId="35065"/>
    <cellStyle name="Pre-inputted cells 6 2 4 19" xfId="35066"/>
    <cellStyle name="Pre-inputted cells 6 2 4 2" xfId="1680"/>
    <cellStyle name="Pre-inputted cells 6 2 4 2 10" xfId="7083"/>
    <cellStyle name="Pre-inputted cells 6 2 4 2 11" xfId="7084"/>
    <cellStyle name="Pre-inputted cells 6 2 4 2 12" xfId="7085"/>
    <cellStyle name="Pre-inputted cells 6 2 4 2 13" xfId="7086"/>
    <cellStyle name="Pre-inputted cells 6 2 4 2 2" xfId="7087"/>
    <cellStyle name="Pre-inputted cells 6 2 4 2 3" xfId="7088"/>
    <cellStyle name="Pre-inputted cells 6 2 4 2 4" xfId="7089"/>
    <cellStyle name="Pre-inputted cells 6 2 4 2 5" xfId="7090"/>
    <cellStyle name="Pre-inputted cells 6 2 4 2 6" xfId="7091"/>
    <cellStyle name="Pre-inputted cells 6 2 4 2 7" xfId="7092"/>
    <cellStyle name="Pre-inputted cells 6 2 4 2 8" xfId="7093"/>
    <cellStyle name="Pre-inputted cells 6 2 4 2 9" xfId="7094"/>
    <cellStyle name="Pre-inputted cells 6 2 4 20" xfId="35067"/>
    <cellStyle name="Pre-inputted cells 6 2 4 21" xfId="35068"/>
    <cellStyle name="Pre-inputted cells 6 2 4 22" xfId="35069"/>
    <cellStyle name="Pre-inputted cells 6 2 4 23" xfId="35070"/>
    <cellStyle name="Pre-inputted cells 6 2 4 24" xfId="35071"/>
    <cellStyle name="Pre-inputted cells 6 2 4 25" xfId="35072"/>
    <cellStyle name="Pre-inputted cells 6 2 4 26" xfId="35073"/>
    <cellStyle name="Pre-inputted cells 6 2 4 27" xfId="35074"/>
    <cellStyle name="Pre-inputted cells 6 2 4 28" xfId="35075"/>
    <cellStyle name="Pre-inputted cells 6 2 4 29" xfId="35076"/>
    <cellStyle name="Pre-inputted cells 6 2 4 3" xfId="7095"/>
    <cellStyle name="Pre-inputted cells 6 2 4 30" xfId="35077"/>
    <cellStyle name="Pre-inputted cells 6 2 4 4" xfId="7096"/>
    <cellStyle name="Pre-inputted cells 6 2 4 5" xfId="7097"/>
    <cellStyle name="Pre-inputted cells 6 2 4 6" xfId="7098"/>
    <cellStyle name="Pre-inputted cells 6 2 4 7" xfId="7099"/>
    <cellStyle name="Pre-inputted cells 6 2 4 8" xfId="7100"/>
    <cellStyle name="Pre-inputted cells 6 2 4 9" xfId="7101"/>
    <cellStyle name="Pre-inputted cells 6 2 5" xfId="1681"/>
    <cellStyle name="Pre-inputted cells 6 2 5 10" xfId="7102"/>
    <cellStyle name="Pre-inputted cells 6 2 5 11" xfId="7103"/>
    <cellStyle name="Pre-inputted cells 6 2 5 12" xfId="7104"/>
    <cellStyle name="Pre-inputted cells 6 2 5 13" xfId="7105"/>
    <cellStyle name="Pre-inputted cells 6 2 5 2" xfId="7106"/>
    <cellStyle name="Pre-inputted cells 6 2 5 3" xfId="7107"/>
    <cellStyle name="Pre-inputted cells 6 2 5 4" xfId="7108"/>
    <cellStyle name="Pre-inputted cells 6 2 5 5" xfId="7109"/>
    <cellStyle name="Pre-inputted cells 6 2 5 6" xfId="7110"/>
    <cellStyle name="Pre-inputted cells 6 2 5 7" xfId="7111"/>
    <cellStyle name="Pre-inputted cells 6 2 5 8" xfId="7112"/>
    <cellStyle name="Pre-inputted cells 6 2 5 9" xfId="7113"/>
    <cellStyle name="Pre-inputted cells 6 2 6" xfId="7114"/>
    <cellStyle name="Pre-inputted cells 6 2 7" xfId="7115"/>
    <cellStyle name="Pre-inputted cells 6 2 8" xfId="7116"/>
    <cellStyle name="Pre-inputted cells 6 2 9" xfId="7117"/>
    <cellStyle name="Pre-inputted cells 6 2_4 28 1_Asst_Health_Crit_AllTO_RIIO_20110714pm" xfId="15600"/>
    <cellStyle name="Pre-inputted cells 6 20" xfId="17257"/>
    <cellStyle name="Pre-inputted cells 6 21" xfId="35078"/>
    <cellStyle name="Pre-inputted cells 6 22" xfId="35079"/>
    <cellStyle name="Pre-inputted cells 6 23" xfId="35080"/>
    <cellStyle name="Pre-inputted cells 6 24" xfId="35081"/>
    <cellStyle name="Pre-inputted cells 6 25" xfId="35082"/>
    <cellStyle name="Pre-inputted cells 6 26" xfId="35083"/>
    <cellStyle name="Pre-inputted cells 6 27" xfId="35084"/>
    <cellStyle name="Pre-inputted cells 6 28" xfId="35085"/>
    <cellStyle name="Pre-inputted cells 6 29" xfId="35086"/>
    <cellStyle name="Pre-inputted cells 6 3" xfId="1682"/>
    <cellStyle name="Pre-inputted cells 6 3 10" xfId="7118"/>
    <cellStyle name="Pre-inputted cells 6 3 11" xfId="7119"/>
    <cellStyle name="Pre-inputted cells 6 3 12" xfId="7120"/>
    <cellStyle name="Pre-inputted cells 6 3 13" xfId="7121"/>
    <cellStyle name="Pre-inputted cells 6 3 14" xfId="7122"/>
    <cellStyle name="Pre-inputted cells 6 3 15" xfId="7123"/>
    <cellStyle name="Pre-inputted cells 6 3 16" xfId="35087"/>
    <cellStyle name="Pre-inputted cells 6 3 17" xfId="35088"/>
    <cellStyle name="Pre-inputted cells 6 3 18" xfId="35089"/>
    <cellStyle name="Pre-inputted cells 6 3 19" xfId="35090"/>
    <cellStyle name="Pre-inputted cells 6 3 2" xfId="1683"/>
    <cellStyle name="Pre-inputted cells 6 3 2 10" xfId="7124"/>
    <cellStyle name="Pre-inputted cells 6 3 2 11" xfId="7125"/>
    <cellStyle name="Pre-inputted cells 6 3 2 12" xfId="7126"/>
    <cellStyle name="Pre-inputted cells 6 3 2 13" xfId="7127"/>
    <cellStyle name="Pre-inputted cells 6 3 2 14" xfId="7128"/>
    <cellStyle name="Pre-inputted cells 6 3 2 15" xfId="35091"/>
    <cellStyle name="Pre-inputted cells 6 3 2 16" xfId="35092"/>
    <cellStyle name="Pre-inputted cells 6 3 2 17" xfId="35093"/>
    <cellStyle name="Pre-inputted cells 6 3 2 18" xfId="35094"/>
    <cellStyle name="Pre-inputted cells 6 3 2 19" xfId="35095"/>
    <cellStyle name="Pre-inputted cells 6 3 2 2" xfId="1684"/>
    <cellStyle name="Pre-inputted cells 6 3 2 2 10" xfId="7129"/>
    <cellStyle name="Pre-inputted cells 6 3 2 2 11" xfId="7130"/>
    <cellStyle name="Pre-inputted cells 6 3 2 2 12" xfId="7131"/>
    <cellStyle name="Pre-inputted cells 6 3 2 2 13" xfId="7132"/>
    <cellStyle name="Pre-inputted cells 6 3 2 2 2" xfId="7133"/>
    <cellStyle name="Pre-inputted cells 6 3 2 2 3" xfId="7134"/>
    <cellStyle name="Pre-inputted cells 6 3 2 2 4" xfId="7135"/>
    <cellStyle name="Pre-inputted cells 6 3 2 2 5" xfId="7136"/>
    <cellStyle name="Pre-inputted cells 6 3 2 2 6" xfId="7137"/>
    <cellStyle name="Pre-inputted cells 6 3 2 2 7" xfId="7138"/>
    <cellStyle name="Pre-inputted cells 6 3 2 2 8" xfId="7139"/>
    <cellStyle name="Pre-inputted cells 6 3 2 2 9" xfId="7140"/>
    <cellStyle name="Pre-inputted cells 6 3 2 20" xfId="35096"/>
    <cellStyle name="Pre-inputted cells 6 3 2 21" xfId="35097"/>
    <cellStyle name="Pre-inputted cells 6 3 2 22" xfId="35098"/>
    <cellStyle name="Pre-inputted cells 6 3 2 23" xfId="35099"/>
    <cellStyle name="Pre-inputted cells 6 3 2 24" xfId="35100"/>
    <cellStyle name="Pre-inputted cells 6 3 2 25" xfId="35101"/>
    <cellStyle name="Pre-inputted cells 6 3 2 26" xfId="35102"/>
    <cellStyle name="Pre-inputted cells 6 3 2 27" xfId="35103"/>
    <cellStyle name="Pre-inputted cells 6 3 2 28" xfId="35104"/>
    <cellStyle name="Pre-inputted cells 6 3 2 29" xfId="35105"/>
    <cellStyle name="Pre-inputted cells 6 3 2 3" xfId="7141"/>
    <cellStyle name="Pre-inputted cells 6 3 2 30" xfId="35106"/>
    <cellStyle name="Pre-inputted cells 6 3 2 31" xfId="35107"/>
    <cellStyle name="Pre-inputted cells 6 3 2 32" xfId="35108"/>
    <cellStyle name="Pre-inputted cells 6 3 2 33" xfId="35109"/>
    <cellStyle name="Pre-inputted cells 6 3 2 34" xfId="35110"/>
    <cellStyle name="Pre-inputted cells 6 3 2 4" xfId="7142"/>
    <cellStyle name="Pre-inputted cells 6 3 2 5" xfId="7143"/>
    <cellStyle name="Pre-inputted cells 6 3 2 6" xfId="7144"/>
    <cellStyle name="Pre-inputted cells 6 3 2 7" xfId="7145"/>
    <cellStyle name="Pre-inputted cells 6 3 2 8" xfId="7146"/>
    <cellStyle name="Pre-inputted cells 6 3 2 9" xfId="7147"/>
    <cellStyle name="Pre-inputted cells 6 3 20" xfId="35111"/>
    <cellStyle name="Pre-inputted cells 6 3 21" xfId="35112"/>
    <cellStyle name="Pre-inputted cells 6 3 22" xfId="35113"/>
    <cellStyle name="Pre-inputted cells 6 3 23" xfId="35114"/>
    <cellStyle name="Pre-inputted cells 6 3 24" xfId="35115"/>
    <cellStyle name="Pre-inputted cells 6 3 25" xfId="35116"/>
    <cellStyle name="Pre-inputted cells 6 3 26" xfId="35117"/>
    <cellStyle name="Pre-inputted cells 6 3 27" xfId="35118"/>
    <cellStyle name="Pre-inputted cells 6 3 28" xfId="35119"/>
    <cellStyle name="Pre-inputted cells 6 3 29" xfId="35120"/>
    <cellStyle name="Pre-inputted cells 6 3 3" xfId="1685"/>
    <cellStyle name="Pre-inputted cells 6 3 3 10" xfId="7148"/>
    <cellStyle name="Pre-inputted cells 6 3 3 11" xfId="7149"/>
    <cellStyle name="Pre-inputted cells 6 3 3 12" xfId="7150"/>
    <cellStyle name="Pre-inputted cells 6 3 3 13" xfId="7151"/>
    <cellStyle name="Pre-inputted cells 6 3 3 2" xfId="7152"/>
    <cellStyle name="Pre-inputted cells 6 3 3 3" xfId="7153"/>
    <cellStyle name="Pre-inputted cells 6 3 3 4" xfId="7154"/>
    <cellStyle name="Pre-inputted cells 6 3 3 5" xfId="7155"/>
    <cellStyle name="Pre-inputted cells 6 3 3 6" xfId="7156"/>
    <cellStyle name="Pre-inputted cells 6 3 3 7" xfId="7157"/>
    <cellStyle name="Pre-inputted cells 6 3 3 8" xfId="7158"/>
    <cellStyle name="Pre-inputted cells 6 3 3 9" xfId="7159"/>
    <cellStyle name="Pre-inputted cells 6 3 30" xfId="35121"/>
    <cellStyle name="Pre-inputted cells 6 3 31" xfId="35122"/>
    <cellStyle name="Pre-inputted cells 6 3 32" xfId="35123"/>
    <cellStyle name="Pre-inputted cells 6 3 33" xfId="35124"/>
    <cellStyle name="Pre-inputted cells 6 3 34" xfId="35125"/>
    <cellStyle name="Pre-inputted cells 6 3 35" xfId="35126"/>
    <cellStyle name="Pre-inputted cells 6 3 4" xfId="7160"/>
    <cellStyle name="Pre-inputted cells 6 3 5" xfId="7161"/>
    <cellStyle name="Pre-inputted cells 6 3 6" xfId="7162"/>
    <cellStyle name="Pre-inputted cells 6 3 7" xfId="7163"/>
    <cellStyle name="Pre-inputted cells 6 3 8" xfId="7164"/>
    <cellStyle name="Pre-inputted cells 6 3 9" xfId="7165"/>
    <cellStyle name="Pre-inputted cells 6 3_4 28 1_Asst_Health_Crit_AllTO_RIIO_20110714pm" xfId="15601"/>
    <cellStyle name="Pre-inputted cells 6 30" xfId="35127"/>
    <cellStyle name="Pre-inputted cells 6 31" xfId="35128"/>
    <cellStyle name="Pre-inputted cells 6 32" xfId="35129"/>
    <cellStyle name="Pre-inputted cells 6 33" xfId="35130"/>
    <cellStyle name="Pre-inputted cells 6 34" xfId="35131"/>
    <cellStyle name="Pre-inputted cells 6 35" xfId="35132"/>
    <cellStyle name="Pre-inputted cells 6 36" xfId="35133"/>
    <cellStyle name="Pre-inputted cells 6 37" xfId="35134"/>
    <cellStyle name="Pre-inputted cells 6 38" xfId="35135"/>
    <cellStyle name="Pre-inputted cells 6 39" xfId="35136"/>
    <cellStyle name="Pre-inputted cells 6 4" xfId="1686"/>
    <cellStyle name="Pre-inputted cells 6 4 10" xfId="7166"/>
    <cellStyle name="Pre-inputted cells 6 4 11" xfId="7167"/>
    <cellStyle name="Pre-inputted cells 6 4 12" xfId="7168"/>
    <cellStyle name="Pre-inputted cells 6 4 13" xfId="7169"/>
    <cellStyle name="Pre-inputted cells 6 4 14" xfId="7170"/>
    <cellStyle name="Pre-inputted cells 6 4 15" xfId="35137"/>
    <cellStyle name="Pre-inputted cells 6 4 16" xfId="35138"/>
    <cellStyle name="Pre-inputted cells 6 4 17" xfId="35139"/>
    <cellStyle name="Pre-inputted cells 6 4 18" xfId="35140"/>
    <cellStyle name="Pre-inputted cells 6 4 19" xfId="35141"/>
    <cellStyle name="Pre-inputted cells 6 4 2" xfId="1687"/>
    <cellStyle name="Pre-inputted cells 6 4 2 10" xfId="7171"/>
    <cellStyle name="Pre-inputted cells 6 4 2 11" xfId="7172"/>
    <cellStyle name="Pre-inputted cells 6 4 2 12" xfId="7173"/>
    <cellStyle name="Pre-inputted cells 6 4 2 13" xfId="7174"/>
    <cellStyle name="Pre-inputted cells 6 4 2 2" xfId="7175"/>
    <cellStyle name="Pre-inputted cells 6 4 2 3" xfId="7176"/>
    <cellStyle name="Pre-inputted cells 6 4 2 4" xfId="7177"/>
    <cellStyle name="Pre-inputted cells 6 4 2 5" xfId="7178"/>
    <cellStyle name="Pre-inputted cells 6 4 2 6" xfId="7179"/>
    <cellStyle name="Pre-inputted cells 6 4 2 7" xfId="7180"/>
    <cellStyle name="Pre-inputted cells 6 4 2 8" xfId="7181"/>
    <cellStyle name="Pre-inputted cells 6 4 2 9" xfId="7182"/>
    <cellStyle name="Pre-inputted cells 6 4 20" xfId="35142"/>
    <cellStyle name="Pre-inputted cells 6 4 21" xfId="35143"/>
    <cellStyle name="Pre-inputted cells 6 4 22" xfId="35144"/>
    <cellStyle name="Pre-inputted cells 6 4 23" xfId="35145"/>
    <cellStyle name="Pre-inputted cells 6 4 24" xfId="35146"/>
    <cellStyle name="Pre-inputted cells 6 4 25" xfId="35147"/>
    <cellStyle name="Pre-inputted cells 6 4 26" xfId="35148"/>
    <cellStyle name="Pre-inputted cells 6 4 27" xfId="35149"/>
    <cellStyle name="Pre-inputted cells 6 4 28" xfId="35150"/>
    <cellStyle name="Pre-inputted cells 6 4 29" xfId="35151"/>
    <cellStyle name="Pre-inputted cells 6 4 3" xfId="7183"/>
    <cellStyle name="Pre-inputted cells 6 4 30" xfId="35152"/>
    <cellStyle name="Pre-inputted cells 6 4 31" xfId="35153"/>
    <cellStyle name="Pre-inputted cells 6 4 32" xfId="35154"/>
    <cellStyle name="Pre-inputted cells 6 4 33" xfId="35155"/>
    <cellStyle name="Pre-inputted cells 6 4 34" xfId="35156"/>
    <cellStyle name="Pre-inputted cells 6 4 4" xfId="7184"/>
    <cellStyle name="Pre-inputted cells 6 4 5" xfId="7185"/>
    <cellStyle name="Pre-inputted cells 6 4 6" xfId="7186"/>
    <cellStyle name="Pre-inputted cells 6 4 7" xfId="7187"/>
    <cellStyle name="Pre-inputted cells 6 4 8" xfId="7188"/>
    <cellStyle name="Pre-inputted cells 6 4 9" xfId="7189"/>
    <cellStyle name="Pre-inputted cells 6 5" xfId="1688"/>
    <cellStyle name="Pre-inputted cells 6 5 10" xfId="7190"/>
    <cellStyle name="Pre-inputted cells 6 5 11" xfId="7191"/>
    <cellStyle name="Pre-inputted cells 6 5 12" xfId="7192"/>
    <cellStyle name="Pre-inputted cells 6 5 13" xfId="7193"/>
    <cellStyle name="Pre-inputted cells 6 5 14" xfId="7194"/>
    <cellStyle name="Pre-inputted cells 6 5 15" xfId="35157"/>
    <cellStyle name="Pre-inputted cells 6 5 16" xfId="35158"/>
    <cellStyle name="Pre-inputted cells 6 5 17" xfId="35159"/>
    <cellStyle name="Pre-inputted cells 6 5 18" xfId="35160"/>
    <cellStyle name="Pre-inputted cells 6 5 19" xfId="35161"/>
    <cellStyle name="Pre-inputted cells 6 5 2" xfId="1689"/>
    <cellStyle name="Pre-inputted cells 6 5 2 10" xfId="7195"/>
    <cellStyle name="Pre-inputted cells 6 5 2 11" xfId="7196"/>
    <cellStyle name="Pre-inputted cells 6 5 2 12" xfId="7197"/>
    <cellStyle name="Pre-inputted cells 6 5 2 13" xfId="7198"/>
    <cellStyle name="Pre-inputted cells 6 5 2 2" xfId="7199"/>
    <cellStyle name="Pre-inputted cells 6 5 2 3" xfId="7200"/>
    <cellStyle name="Pre-inputted cells 6 5 2 4" xfId="7201"/>
    <cellStyle name="Pre-inputted cells 6 5 2 5" xfId="7202"/>
    <cellStyle name="Pre-inputted cells 6 5 2 6" xfId="7203"/>
    <cellStyle name="Pre-inputted cells 6 5 2 7" xfId="7204"/>
    <cellStyle name="Pre-inputted cells 6 5 2 8" xfId="7205"/>
    <cellStyle name="Pre-inputted cells 6 5 2 9" xfId="7206"/>
    <cellStyle name="Pre-inputted cells 6 5 20" xfId="35162"/>
    <cellStyle name="Pre-inputted cells 6 5 21" xfId="35163"/>
    <cellStyle name="Pre-inputted cells 6 5 22" xfId="35164"/>
    <cellStyle name="Pre-inputted cells 6 5 23" xfId="35165"/>
    <cellStyle name="Pre-inputted cells 6 5 24" xfId="35166"/>
    <cellStyle name="Pre-inputted cells 6 5 25" xfId="35167"/>
    <cellStyle name="Pre-inputted cells 6 5 26" xfId="35168"/>
    <cellStyle name="Pre-inputted cells 6 5 27" xfId="35169"/>
    <cellStyle name="Pre-inputted cells 6 5 28" xfId="35170"/>
    <cellStyle name="Pre-inputted cells 6 5 29" xfId="35171"/>
    <cellStyle name="Pre-inputted cells 6 5 3" xfId="7207"/>
    <cellStyle name="Pre-inputted cells 6 5 30" xfId="35172"/>
    <cellStyle name="Pre-inputted cells 6 5 31" xfId="35173"/>
    <cellStyle name="Pre-inputted cells 6 5 32" xfId="35174"/>
    <cellStyle name="Pre-inputted cells 6 5 33" xfId="35175"/>
    <cellStyle name="Pre-inputted cells 6 5 34" xfId="35176"/>
    <cellStyle name="Pre-inputted cells 6 5 4" xfId="7208"/>
    <cellStyle name="Pre-inputted cells 6 5 5" xfId="7209"/>
    <cellStyle name="Pre-inputted cells 6 5 6" xfId="7210"/>
    <cellStyle name="Pre-inputted cells 6 5 7" xfId="7211"/>
    <cellStyle name="Pre-inputted cells 6 5 8" xfId="7212"/>
    <cellStyle name="Pre-inputted cells 6 5 9" xfId="7213"/>
    <cellStyle name="Pre-inputted cells 6 6" xfId="1690"/>
    <cellStyle name="Pre-inputted cells 6 6 10" xfId="7214"/>
    <cellStyle name="Pre-inputted cells 6 6 11" xfId="7215"/>
    <cellStyle name="Pre-inputted cells 6 6 12" xfId="7216"/>
    <cellStyle name="Pre-inputted cells 6 6 13" xfId="7217"/>
    <cellStyle name="Pre-inputted cells 6 6 2" xfId="7218"/>
    <cellStyle name="Pre-inputted cells 6 6 3" xfId="7219"/>
    <cellStyle name="Pre-inputted cells 6 6 4" xfId="7220"/>
    <cellStyle name="Pre-inputted cells 6 6 5" xfId="7221"/>
    <cellStyle name="Pre-inputted cells 6 6 6" xfId="7222"/>
    <cellStyle name="Pre-inputted cells 6 6 7" xfId="7223"/>
    <cellStyle name="Pre-inputted cells 6 6 8" xfId="7224"/>
    <cellStyle name="Pre-inputted cells 6 6 9" xfId="7225"/>
    <cellStyle name="Pre-inputted cells 6 7" xfId="1691"/>
    <cellStyle name="Pre-inputted cells 6 8" xfId="7226"/>
    <cellStyle name="Pre-inputted cells 6 9" xfId="7227"/>
    <cellStyle name="Pre-inputted cells 6_4 28 1_Asst_Health_Crit_AllTO_RIIO_20110714pm" xfId="15602"/>
    <cellStyle name="Pre-inputted cells 7" xfId="268"/>
    <cellStyle name="Pre-inputted cells 7 10" xfId="7228"/>
    <cellStyle name="Pre-inputted cells 7 11" xfId="7229"/>
    <cellStyle name="Pre-inputted cells 7 12" xfId="7230"/>
    <cellStyle name="Pre-inputted cells 7 13" xfId="7231"/>
    <cellStyle name="Pre-inputted cells 7 14" xfId="7232"/>
    <cellStyle name="Pre-inputted cells 7 15" xfId="7233"/>
    <cellStyle name="Pre-inputted cells 7 16" xfId="7234"/>
    <cellStyle name="Pre-inputted cells 7 17" xfId="7235"/>
    <cellStyle name="Pre-inputted cells 7 18" xfId="7236"/>
    <cellStyle name="Pre-inputted cells 7 19" xfId="7237"/>
    <cellStyle name="Pre-inputted cells 7 2" xfId="269"/>
    <cellStyle name="Pre-inputted cells 7 2 10" xfId="7238"/>
    <cellStyle name="Pre-inputted cells 7 2 11" xfId="7239"/>
    <cellStyle name="Pre-inputted cells 7 2 12" xfId="7240"/>
    <cellStyle name="Pre-inputted cells 7 2 13" xfId="7241"/>
    <cellStyle name="Pre-inputted cells 7 2 14" xfId="7242"/>
    <cellStyle name="Pre-inputted cells 7 2 15" xfId="7243"/>
    <cellStyle name="Pre-inputted cells 7 2 16" xfId="7244"/>
    <cellStyle name="Pre-inputted cells 7 2 17" xfId="7245"/>
    <cellStyle name="Pre-inputted cells 7 2 18" xfId="7246"/>
    <cellStyle name="Pre-inputted cells 7 2 19" xfId="35177"/>
    <cellStyle name="Pre-inputted cells 7 2 2" xfId="1692"/>
    <cellStyle name="Pre-inputted cells 7 2 2 10" xfId="7247"/>
    <cellStyle name="Pre-inputted cells 7 2 2 11" xfId="7248"/>
    <cellStyle name="Pre-inputted cells 7 2 2 12" xfId="7249"/>
    <cellStyle name="Pre-inputted cells 7 2 2 13" xfId="7250"/>
    <cellStyle name="Pre-inputted cells 7 2 2 14" xfId="7251"/>
    <cellStyle name="Pre-inputted cells 7 2 2 15" xfId="7252"/>
    <cellStyle name="Pre-inputted cells 7 2 2 16" xfId="35178"/>
    <cellStyle name="Pre-inputted cells 7 2 2 17" xfId="35179"/>
    <cellStyle name="Pre-inputted cells 7 2 2 18" xfId="35180"/>
    <cellStyle name="Pre-inputted cells 7 2 2 19" xfId="35181"/>
    <cellStyle name="Pre-inputted cells 7 2 2 2" xfId="1693"/>
    <cellStyle name="Pre-inputted cells 7 2 2 2 10" xfId="7253"/>
    <cellStyle name="Pre-inputted cells 7 2 2 2 11" xfId="7254"/>
    <cellStyle name="Pre-inputted cells 7 2 2 2 12" xfId="7255"/>
    <cellStyle name="Pre-inputted cells 7 2 2 2 13" xfId="7256"/>
    <cellStyle name="Pre-inputted cells 7 2 2 2 14" xfId="7257"/>
    <cellStyle name="Pre-inputted cells 7 2 2 2 15" xfId="35182"/>
    <cellStyle name="Pre-inputted cells 7 2 2 2 16" xfId="35183"/>
    <cellStyle name="Pre-inputted cells 7 2 2 2 17" xfId="35184"/>
    <cellStyle name="Pre-inputted cells 7 2 2 2 18" xfId="35185"/>
    <cellStyle name="Pre-inputted cells 7 2 2 2 19" xfId="35186"/>
    <cellStyle name="Pre-inputted cells 7 2 2 2 2" xfId="1694"/>
    <cellStyle name="Pre-inputted cells 7 2 2 2 2 10" xfId="7258"/>
    <cellStyle name="Pre-inputted cells 7 2 2 2 2 11" xfId="7259"/>
    <cellStyle name="Pre-inputted cells 7 2 2 2 2 12" xfId="7260"/>
    <cellStyle name="Pre-inputted cells 7 2 2 2 2 13" xfId="7261"/>
    <cellStyle name="Pre-inputted cells 7 2 2 2 2 2" xfId="7262"/>
    <cellStyle name="Pre-inputted cells 7 2 2 2 2 3" xfId="7263"/>
    <cellStyle name="Pre-inputted cells 7 2 2 2 2 4" xfId="7264"/>
    <cellStyle name="Pre-inputted cells 7 2 2 2 2 5" xfId="7265"/>
    <cellStyle name="Pre-inputted cells 7 2 2 2 2 6" xfId="7266"/>
    <cellStyle name="Pre-inputted cells 7 2 2 2 2 7" xfId="7267"/>
    <cellStyle name="Pre-inputted cells 7 2 2 2 2 8" xfId="7268"/>
    <cellStyle name="Pre-inputted cells 7 2 2 2 2 9" xfId="7269"/>
    <cellStyle name="Pre-inputted cells 7 2 2 2 20" xfId="35187"/>
    <cellStyle name="Pre-inputted cells 7 2 2 2 21" xfId="35188"/>
    <cellStyle name="Pre-inputted cells 7 2 2 2 22" xfId="35189"/>
    <cellStyle name="Pre-inputted cells 7 2 2 2 23" xfId="35190"/>
    <cellStyle name="Pre-inputted cells 7 2 2 2 24" xfId="35191"/>
    <cellStyle name="Pre-inputted cells 7 2 2 2 25" xfId="35192"/>
    <cellStyle name="Pre-inputted cells 7 2 2 2 26" xfId="35193"/>
    <cellStyle name="Pre-inputted cells 7 2 2 2 27" xfId="35194"/>
    <cellStyle name="Pre-inputted cells 7 2 2 2 28" xfId="35195"/>
    <cellStyle name="Pre-inputted cells 7 2 2 2 29" xfId="35196"/>
    <cellStyle name="Pre-inputted cells 7 2 2 2 3" xfId="7270"/>
    <cellStyle name="Pre-inputted cells 7 2 2 2 30" xfId="35197"/>
    <cellStyle name="Pre-inputted cells 7 2 2 2 31" xfId="35198"/>
    <cellStyle name="Pre-inputted cells 7 2 2 2 32" xfId="35199"/>
    <cellStyle name="Pre-inputted cells 7 2 2 2 33" xfId="35200"/>
    <cellStyle name="Pre-inputted cells 7 2 2 2 34" xfId="35201"/>
    <cellStyle name="Pre-inputted cells 7 2 2 2 4" xfId="7271"/>
    <cellStyle name="Pre-inputted cells 7 2 2 2 5" xfId="7272"/>
    <cellStyle name="Pre-inputted cells 7 2 2 2 6" xfId="7273"/>
    <cellStyle name="Pre-inputted cells 7 2 2 2 7" xfId="7274"/>
    <cellStyle name="Pre-inputted cells 7 2 2 2 8" xfId="7275"/>
    <cellStyle name="Pre-inputted cells 7 2 2 2 9" xfId="7276"/>
    <cellStyle name="Pre-inputted cells 7 2 2 20" xfId="35202"/>
    <cellStyle name="Pre-inputted cells 7 2 2 21" xfId="35203"/>
    <cellStyle name="Pre-inputted cells 7 2 2 22" xfId="35204"/>
    <cellStyle name="Pre-inputted cells 7 2 2 23" xfId="35205"/>
    <cellStyle name="Pre-inputted cells 7 2 2 24" xfId="35206"/>
    <cellStyle name="Pre-inputted cells 7 2 2 25" xfId="35207"/>
    <cellStyle name="Pre-inputted cells 7 2 2 26" xfId="35208"/>
    <cellStyle name="Pre-inputted cells 7 2 2 27" xfId="35209"/>
    <cellStyle name="Pre-inputted cells 7 2 2 28" xfId="35210"/>
    <cellStyle name="Pre-inputted cells 7 2 2 29" xfId="35211"/>
    <cellStyle name="Pre-inputted cells 7 2 2 3" xfId="1695"/>
    <cellStyle name="Pre-inputted cells 7 2 2 3 10" xfId="7277"/>
    <cellStyle name="Pre-inputted cells 7 2 2 3 11" xfId="7278"/>
    <cellStyle name="Pre-inputted cells 7 2 2 3 12" xfId="7279"/>
    <cellStyle name="Pre-inputted cells 7 2 2 3 13" xfId="7280"/>
    <cellStyle name="Pre-inputted cells 7 2 2 3 2" xfId="7281"/>
    <cellStyle name="Pre-inputted cells 7 2 2 3 3" xfId="7282"/>
    <cellStyle name="Pre-inputted cells 7 2 2 3 4" xfId="7283"/>
    <cellStyle name="Pre-inputted cells 7 2 2 3 5" xfId="7284"/>
    <cellStyle name="Pre-inputted cells 7 2 2 3 6" xfId="7285"/>
    <cellStyle name="Pre-inputted cells 7 2 2 3 7" xfId="7286"/>
    <cellStyle name="Pre-inputted cells 7 2 2 3 8" xfId="7287"/>
    <cellStyle name="Pre-inputted cells 7 2 2 3 9" xfId="7288"/>
    <cellStyle name="Pre-inputted cells 7 2 2 30" xfId="35212"/>
    <cellStyle name="Pre-inputted cells 7 2 2 31" xfId="35213"/>
    <cellStyle name="Pre-inputted cells 7 2 2 4" xfId="7289"/>
    <cellStyle name="Pre-inputted cells 7 2 2 5" xfId="7290"/>
    <cellStyle name="Pre-inputted cells 7 2 2 6" xfId="7291"/>
    <cellStyle name="Pre-inputted cells 7 2 2 7" xfId="7292"/>
    <cellStyle name="Pre-inputted cells 7 2 2 8" xfId="7293"/>
    <cellStyle name="Pre-inputted cells 7 2 2 9" xfId="7294"/>
    <cellStyle name="Pre-inputted cells 7 2 2_4 28 1_Asst_Health_Crit_AllTO_RIIO_20110714pm" xfId="15603"/>
    <cellStyle name="Pre-inputted cells 7 2 20" xfId="35214"/>
    <cellStyle name="Pre-inputted cells 7 2 21" xfId="35215"/>
    <cellStyle name="Pre-inputted cells 7 2 22" xfId="35216"/>
    <cellStyle name="Pre-inputted cells 7 2 23" xfId="35217"/>
    <cellStyle name="Pre-inputted cells 7 2 24" xfId="35218"/>
    <cellStyle name="Pre-inputted cells 7 2 25" xfId="35219"/>
    <cellStyle name="Pre-inputted cells 7 2 26" xfId="35220"/>
    <cellStyle name="Pre-inputted cells 7 2 27" xfId="35221"/>
    <cellStyle name="Pre-inputted cells 7 2 28" xfId="35222"/>
    <cellStyle name="Pre-inputted cells 7 2 29" xfId="35223"/>
    <cellStyle name="Pre-inputted cells 7 2 3" xfId="1696"/>
    <cellStyle name="Pre-inputted cells 7 2 3 10" xfId="7295"/>
    <cellStyle name="Pre-inputted cells 7 2 3 11" xfId="7296"/>
    <cellStyle name="Pre-inputted cells 7 2 3 12" xfId="7297"/>
    <cellStyle name="Pre-inputted cells 7 2 3 13" xfId="7298"/>
    <cellStyle name="Pre-inputted cells 7 2 3 14" xfId="7299"/>
    <cellStyle name="Pre-inputted cells 7 2 3 15" xfId="35224"/>
    <cellStyle name="Pre-inputted cells 7 2 3 16" xfId="35225"/>
    <cellStyle name="Pre-inputted cells 7 2 3 17" xfId="35226"/>
    <cellStyle name="Pre-inputted cells 7 2 3 18" xfId="35227"/>
    <cellStyle name="Pre-inputted cells 7 2 3 19" xfId="35228"/>
    <cellStyle name="Pre-inputted cells 7 2 3 2" xfId="1697"/>
    <cellStyle name="Pre-inputted cells 7 2 3 2 10" xfId="7300"/>
    <cellStyle name="Pre-inputted cells 7 2 3 2 11" xfId="7301"/>
    <cellStyle name="Pre-inputted cells 7 2 3 2 12" xfId="7302"/>
    <cellStyle name="Pre-inputted cells 7 2 3 2 13" xfId="7303"/>
    <cellStyle name="Pre-inputted cells 7 2 3 2 2" xfId="7304"/>
    <cellStyle name="Pre-inputted cells 7 2 3 2 3" xfId="7305"/>
    <cellStyle name="Pre-inputted cells 7 2 3 2 4" xfId="7306"/>
    <cellStyle name="Pre-inputted cells 7 2 3 2 5" xfId="7307"/>
    <cellStyle name="Pre-inputted cells 7 2 3 2 6" xfId="7308"/>
    <cellStyle name="Pre-inputted cells 7 2 3 2 7" xfId="7309"/>
    <cellStyle name="Pre-inputted cells 7 2 3 2 8" xfId="7310"/>
    <cellStyle name="Pre-inputted cells 7 2 3 2 9" xfId="7311"/>
    <cellStyle name="Pre-inputted cells 7 2 3 20" xfId="35229"/>
    <cellStyle name="Pre-inputted cells 7 2 3 21" xfId="35230"/>
    <cellStyle name="Pre-inputted cells 7 2 3 22" xfId="35231"/>
    <cellStyle name="Pre-inputted cells 7 2 3 23" xfId="35232"/>
    <cellStyle name="Pre-inputted cells 7 2 3 24" xfId="35233"/>
    <cellStyle name="Pre-inputted cells 7 2 3 25" xfId="35234"/>
    <cellStyle name="Pre-inputted cells 7 2 3 26" xfId="35235"/>
    <cellStyle name="Pre-inputted cells 7 2 3 27" xfId="35236"/>
    <cellStyle name="Pre-inputted cells 7 2 3 28" xfId="35237"/>
    <cellStyle name="Pre-inputted cells 7 2 3 29" xfId="35238"/>
    <cellStyle name="Pre-inputted cells 7 2 3 3" xfId="7312"/>
    <cellStyle name="Pre-inputted cells 7 2 3 30" xfId="35239"/>
    <cellStyle name="Pre-inputted cells 7 2 3 4" xfId="7313"/>
    <cellStyle name="Pre-inputted cells 7 2 3 5" xfId="7314"/>
    <cellStyle name="Pre-inputted cells 7 2 3 6" xfId="7315"/>
    <cellStyle name="Pre-inputted cells 7 2 3 7" xfId="7316"/>
    <cellStyle name="Pre-inputted cells 7 2 3 8" xfId="7317"/>
    <cellStyle name="Pre-inputted cells 7 2 3 9" xfId="7318"/>
    <cellStyle name="Pre-inputted cells 7 2 30" xfId="35240"/>
    <cellStyle name="Pre-inputted cells 7 2 31" xfId="35241"/>
    <cellStyle name="Pre-inputted cells 7 2 32" xfId="35242"/>
    <cellStyle name="Pre-inputted cells 7 2 33" xfId="35243"/>
    <cellStyle name="Pre-inputted cells 7 2 4" xfId="1698"/>
    <cellStyle name="Pre-inputted cells 7 2 4 10" xfId="7319"/>
    <cellStyle name="Pre-inputted cells 7 2 4 11" xfId="7320"/>
    <cellStyle name="Pre-inputted cells 7 2 4 12" xfId="7321"/>
    <cellStyle name="Pre-inputted cells 7 2 4 13" xfId="7322"/>
    <cellStyle name="Pre-inputted cells 7 2 4 14" xfId="7323"/>
    <cellStyle name="Pre-inputted cells 7 2 4 15" xfId="35244"/>
    <cellStyle name="Pre-inputted cells 7 2 4 16" xfId="35245"/>
    <cellStyle name="Pre-inputted cells 7 2 4 17" xfId="35246"/>
    <cellStyle name="Pre-inputted cells 7 2 4 18" xfId="35247"/>
    <cellStyle name="Pre-inputted cells 7 2 4 19" xfId="35248"/>
    <cellStyle name="Pre-inputted cells 7 2 4 2" xfId="1699"/>
    <cellStyle name="Pre-inputted cells 7 2 4 2 10" xfId="7324"/>
    <cellStyle name="Pre-inputted cells 7 2 4 2 11" xfId="7325"/>
    <cellStyle name="Pre-inputted cells 7 2 4 2 12" xfId="7326"/>
    <cellStyle name="Pre-inputted cells 7 2 4 2 13" xfId="7327"/>
    <cellStyle name="Pre-inputted cells 7 2 4 2 2" xfId="7328"/>
    <cellStyle name="Pre-inputted cells 7 2 4 2 3" xfId="7329"/>
    <cellStyle name="Pre-inputted cells 7 2 4 2 4" xfId="7330"/>
    <cellStyle name="Pre-inputted cells 7 2 4 2 5" xfId="7331"/>
    <cellStyle name="Pre-inputted cells 7 2 4 2 6" xfId="7332"/>
    <cellStyle name="Pre-inputted cells 7 2 4 2 7" xfId="7333"/>
    <cellStyle name="Pre-inputted cells 7 2 4 2 8" xfId="7334"/>
    <cellStyle name="Pre-inputted cells 7 2 4 2 9" xfId="7335"/>
    <cellStyle name="Pre-inputted cells 7 2 4 20" xfId="35249"/>
    <cellStyle name="Pre-inputted cells 7 2 4 21" xfId="35250"/>
    <cellStyle name="Pre-inputted cells 7 2 4 22" xfId="35251"/>
    <cellStyle name="Pre-inputted cells 7 2 4 23" xfId="35252"/>
    <cellStyle name="Pre-inputted cells 7 2 4 24" xfId="35253"/>
    <cellStyle name="Pre-inputted cells 7 2 4 25" xfId="35254"/>
    <cellStyle name="Pre-inputted cells 7 2 4 26" xfId="35255"/>
    <cellStyle name="Pre-inputted cells 7 2 4 27" xfId="35256"/>
    <cellStyle name="Pre-inputted cells 7 2 4 28" xfId="35257"/>
    <cellStyle name="Pre-inputted cells 7 2 4 29" xfId="35258"/>
    <cellStyle name="Pre-inputted cells 7 2 4 3" xfId="7336"/>
    <cellStyle name="Pre-inputted cells 7 2 4 30" xfId="35259"/>
    <cellStyle name="Pre-inputted cells 7 2 4 4" xfId="7337"/>
    <cellStyle name="Pre-inputted cells 7 2 4 5" xfId="7338"/>
    <cellStyle name="Pre-inputted cells 7 2 4 6" xfId="7339"/>
    <cellStyle name="Pre-inputted cells 7 2 4 7" xfId="7340"/>
    <cellStyle name="Pre-inputted cells 7 2 4 8" xfId="7341"/>
    <cellStyle name="Pre-inputted cells 7 2 4 9" xfId="7342"/>
    <cellStyle name="Pre-inputted cells 7 2 5" xfId="1700"/>
    <cellStyle name="Pre-inputted cells 7 2 5 10" xfId="7343"/>
    <cellStyle name="Pre-inputted cells 7 2 5 11" xfId="7344"/>
    <cellStyle name="Pre-inputted cells 7 2 5 12" xfId="7345"/>
    <cellStyle name="Pre-inputted cells 7 2 5 13" xfId="7346"/>
    <cellStyle name="Pre-inputted cells 7 2 5 2" xfId="7347"/>
    <cellStyle name="Pre-inputted cells 7 2 5 3" xfId="7348"/>
    <cellStyle name="Pre-inputted cells 7 2 5 4" xfId="7349"/>
    <cellStyle name="Pre-inputted cells 7 2 5 5" xfId="7350"/>
    <cellStyle name="Pre-inputted cells 7 2 5 6" xfId="7351"/>
    <cellStyle name="Pre-inputted cells 7 2 5 7" xfId="7352"/>
    <cellStyle name="Pre-inputted cells 7 2 5 8" xfId="7353"/>
    <cellStyle name="Pre-inputted cells 7 2 5 9" xfId="7354"/>
    <cellStyle name="Pre-inputted cells 7 2 6" xfId="7355"/>
    <cellStyle name="Pre-inputted cells 7 2 7" xfId="7356"/>
    <cellStyle name="Pre-inputted cells 7 2 8" xfId="7357"/>
    <cellStyle name="Pre-inputted cells 7 2 9" xfId="7358"/>
    <cellStyle name="Pre-inputted cells 7 2_4 28 1_Asst_Health_Crit_AllTO_RIIO_20110714pm" xfId="15604"/>
    <cellStyle name="Pre-inputted cells 7 20" xfId="35260"/>
    <cellStyle name="Pre-inputted cells 7 21" xfId="35261"/>
    <cellStyle name="Pre-inputted cells 7 22" xfId="35262"/>
    <cellStyle name="Pre-inputted cells 7 23" xfId="35263"/>
    <cellStyle name="Pre-inputted cells 7 24" xfId="35264"/>
    <cellStyle name="Pre-inputted cells 7 25" xfId="35265"/>
    <cellStyle name="Pre-inputted cells 7 26" xfId="35266"/>
    <cellStyle name="Pre-inputted cells 7 27" xfId="35267"/>
    <cellStyle name="Pre-inputted cells 7 28" xfId="35268"/>
    <cellStyle name="Pre-inputted cells 7 29" xfId="35269"/>
    <cellStyle name="Pre-inputted cells 7 3" xfId="1701"/>
    <cellStyle name="Pre-inputted cells 7 3 10" xfId="7359"/>
    <cellStyle name="Pre-inputted cells 7 3 11" xfId="7360"/>
    <cellStyle name="Pre-inputted cells 7 3 12" xfId="7361"/>
    <cellStyle name="Pre-inputted cells 7 3 13" xfId="7362"/>
    <cellStyle name="Pre-inputted cells 7 3 14" xfId="7363"/>
    <cellStyle name="Pre-inputted cells 7 3 15" xfId="7364"/>
    <cellStyle name="Pre-inputted cells 7 3 16" xfId="35270"/>
    <cellStyle name="Pre-inputted cells 7 3 17" xfId="35271"/>
    <cellStyle name="Pre-inputted cells 7 3 18" xfId="35272"/>
    <cellStyle name="Pre-inputted cells 7 3 19" xfId="35273"/>
    <cellStyle name="Pre-inputted cells 7 3 2" xfId="1702"/>
    <cellStyle name="Pre-inputted cells 7 3 2 10" xfId="7365"/>
    <cellStyle name="Pre-inputted cells 7 3 2 11" xfId="7366"/>
    <cellStyle name="Pre-inputted cells 7 3 2 12" xfId="7367"/>
    <cellStyle name="Pre-inputted cells 7 3 2 13" xfId="7368"/>
    <cellStyle name="Pre-inputted cells 7 3 2 14" xfId="7369"/>
    <cellStyle name="Pre-inputted cells 7 3 2 15" xfId="35274"/>
    <cellStyle name="Pre-inputted cells 7 3 2 16" xfId="35275"/>
    <cellStyle name="Pre-inputted cells 7 3 2 17" xfId="35276"/>
    <cellStyle name="Pre-inputted cells 7 3 2 18" xfId="35277"/>
    <cellStyle name="Pre-inputted cells 7 3 2 19" xfId="35278"/>
    <cellStyle name="Pre-inputted cells 7 3 2 2" xfId="1703"/>
    <cellStyle name="Pre-inputted cells 7 3 2 2 10" xfId="7370"/>
    <cellStyle name="Pre-inputted cells 7 3 2 2 11" xfId="7371"/>
    <cellStyle name="Pre-inputted cells 7 3 2 2 12" xfId="7372"/>
    <cellStyle name="Pre-inputted cells 7 3 2 2 13" xfId="7373"/>
    <cellStyle name="Pre-inputted cells 7 3 2 2 2" xfId="7374"/>
    <cellStyle name="Pre-inputted cells 7 3 2 2 3" xfId="7375"/>
    <cellStyle name="Pre-inputted cells 7 3 2 2 4" xfId="7376"/>
    <cellStyle name="Pre-inputted cells 7 3 2 2 5" xfId="7377"/>
    <cellStyle name="Pre-inputted cells 7 3 2 2 6" xfId="7378"/>
    <cellStyle name="Pre-inputted cells 7 3 2 2 7" xfId="7379"/>
    <cellStyle name="Pre-inputted cells 7 3 2 2 8" xfId="7380"/>
    <cellStyle name="Pre-inputted cells 7 3 2 2 9" xfId="7381"/>
    <cellStyle name="Pre-inputted cells 7 3 2 20" xfId="35279"/>
    <cellStyle name="Pre-inputted cells 7 3 2 21" xfId="35280"/>
    <cellStyle name="Pre-inputted cells 7 3 2 22" xfId="35281"/>
    <cellStyle name="Pre-inputted cells 7 3 2 23" xfId="35282"/>
    <cellStyle name="Pre-inputted cells 7 3 2 24" xfId="35283"/>
    <cellStyle name="Pre-inputted cells 7 3 2 25" xfId="35284"/>
    <cellStyle name="Pre-inputted cells 7 3 2 26" xfId="35285"/>
    <cellStyle name="Pre-inputted cells 7 3 2 27" xfId="35286"/>
    <cellStyle name="Pre-inputted cells 7 3 2 28" xfId="35287"/>
    <cellStyle name="Pre-inputted cells 7 3 2 29" xfId="35288"/>
    <cellStyle name="Pre-inputted cells 7 3 2 3" xfId="7382"/>
    <cellStyle name="Pre-inputted cells 7 3 2 30" xfId="35289"/>
    <cellStyle name="Pre-inputted cells 7 3 2 31" xfId="35290"/>
    <cellStyle name="Pre-inputted cells 7 3 2 32" xfId="35291"/>
    <cellStyle name="Pre-inputted cells 7 3 2 33" xfId="35292"/>
    <cellStyle name="Pre-inputted cells 7 3 2 34" xfId="35293"/>
    <cellStyle name="Pre-inputted cells 7 3 2 4" xfId="7383"/>
    <cellStyle name="Pre-inputted cells 7 3 2 5" xfId="7384"/>
    <cellStyle name="Pre-inputted cells 7 3 2 6" xfId="7385"/>
    <cellStyle name="Pre-inputted cells 7 3 2 7" xfId="7386"/>
    <cellStyle name="Pre-inputted cells 7 3 2 8" xfId="7387"/>
    <cellStyle name="Pre-inputted cells 7 3 2 9" xfId="7388"/>
    <cellStyle name="Pre-inputted cells 7 3 20" xfId="35294"/>
    <cellStyle name="Pre-inputted cells 7 3 21" xfId="35295"/>
    <cellStyle name="Pre-inputted cells 7 3 22" xfId="35296"/>
    <cellStyle name="Pre-inputted cells 7 3 23" xfId="35297"/>
    <cellStyle name="Pre-inputted cells 7 3 24" xfId="35298"/>
    <cellStyle name="Pre-inputted cells 7 3 25" xfId="35299"/>
    <cellStyle name="Pre-inputted cells 7 3 26" xfId="35300"/>
    <cellStyle name="Pre-inputted cells 7 3 27" xfId="35301"/>
    <cellStyle name="Pre-inputted cells 7 3 28" xfId="35302"/>
    <cellStyle name="Pre-inputted cells 7 3 29" xfId="35303"/>
    <cellStyle name="Pre-inputted cells 7 3 3" xfId="1704"/>
    <cellStyle name="Pre-inputted cells 7 3 3 10" xfId="7389"/>
    <cellStyle name="Pre-inputted cells 7 3 3 11" xfId="7390"/>
    <cellStyle name="Pre-inputted cells 7 3 3 12" xfId="7391"/>
    <cellStyle name="Pre-inputted cells 7 3 3 13" xfId="7392"/>
    <cellStyle name="Pre-inputted cells 7 3 3 2" xfId="7393"/>
    <cellStyle name="Pre-inputted cells 7 3 3 3" xfId="7394"/>
    <cellStyle name="Pre-inputted cells 7 3 3 4" xfId="7395"/>
    <cellStyle name="Pre-inputted cells 7 3 3 5" xfId="7396"/>
    <cellStyle name="Pre-inputted cells 7 3 3 6" xfId="7397"/>
    <cellStyle name="Pre-inputted cells 7 3 3 7" xfId="7398"/>
    <cellStyle name="Pre-inputted cells 7 3 3 8" xfId="7399"/>
    <cellStyle name="Pre-inputted cells 7 3 3 9" xfId="7400"/>
    <cellStyle name="Pre-inputted cells 7 3 30" xfId="35304"/>
    <cellStyle name="Pre-inputted cells 7 3 31" xfId="35305"/>
    <cellStyle name="Pre-inputted cells 7 3 32" xfId="35306"/>
    <cellStyle name="Pre-inputted cells 7 3 33" xfId="35307"/>
    <cellStyle name="Pre-inputted cells 7 3 34" xfId="35308"/>
    <cellStyle name="Pre-inputted cells 7 3 35" xfId="35309"/>
    <cellStyle name="Pre-inputted cells 7 3 4" xfId="7401"/>
    <cellStyle name="Pre-inputted cells 7 3 5" xfId="7402"/>
    <cellStyle name="Pre-inputted cells 7 3 6" xfId="7403"/>
    <cellStyle name="Pre-inputted cells 7 3 7" xfId="7404"/>
    <cellStyle name="Pre-inputted cells 7 3 8" xfId="7405"/>
    <cellStyle name="Pre-inputted cells 7 3 9" xfId="7406"/>
    <cellStyle name="Pre-inputted cells 7 3_4 28 1_Asst_Health_Crit_AllTO_RIIO_20110714pm" xfId="15605"/>
    <cellStyle name="Pre-inputted cells 7 30" xfId="35310"/>
    <cellStyle name="Pre-inputted cells 7 31" xfId="35311"/>
    <cellStyle name="Pre-inputted cells 7 32" xfId="35312"/>
    <cellStyle name="Pre-inputted cells 7 33" xfId="35313"/>
    <cellStyle name="Pre-inputted cells 7 34" xfId="35314"/>
    <cellStyle name="Pre-inputted cells 7 35" xfId="35315"/>
    <cellStyle name="Pre-inputted cells 7 36" xfId="35316"/>
    <cellStyle name="Pre-inputted cells 7 37" xfId="35317"/>
    <cellStyle name="Pre-inputted cells 7 38" xfId="35318"/>
    <cellStyle name="Pre-inputted cells 7 39" xfId="35319"/>
    <cellStyle name="Pre-inputted cells 7 4" xfId="1705"/>
    <cellStyle name="Pre-inputted cells 7 4 10" xfId="7407"/>
    <cellStyle name="Pre-inputted cells 7 4 11" xfId="7408"/>
    <cellStyle name="Pre-inputted cells 7 4 12" xfId="7409"/>
    <cellStyle name="Pre-inputted cells 7 4 13" xfId="7410"/>
    <cellStyle name="Pre-inputted cells 7 4 14" xfId="7411"/>
    <cellStyle name="Pre-inputted cells 7 4 15" xfId="35320"/>
    <cellStyle name="Pre-inputted cells 7 4 16" xfId="35321"/>
    <cellStyle name="Pre-inputted cells 7 4 17" xfId="35322"/>
    <cellStyle name="Pre-inputted cells 7 4 18" xfId="35323"/>
    <cellStyle name="Pre-inputted cells 7 4 19" xfId="35324"/>
    <cellStyle name="Pre-inputted cells 7 4 2" xfId="1706"/>
    <cellStyle name="Pre-inputted cells 7 4 2 10" xfId="7412"/>
    <cellStyle name="Pre-inputted cells 7 4 2 11" xfId="7413"/>
    <cellStyle name="Pre-inputted cells 7 4 2 12" xfId="7414"/>
    <cellStyle name="Pre-inputted cells 7 4 2 13" xfId="7415"/>
    <cellStyle name="Pre-inputted cells 7 4 2 2" xfId="7416"/>
    <cellStyle name="Pre-inputted cells 7 4 2 3" xfId="7417"/>
    <cellStyle name="Pre-inputted cells 7 4 2 4" xfId="7418"/>
    <cellStyle name="Pre-inputted cells 7 4 2 5" xfId="7419"/>
    <cellStyle name="Pre-inputted cells 7 4 2 6" xfId="7420"/>
    <cellStyle name="Pre-inputted cells 7 4 2 7" xfId="7421"/>
    <cellStyle name="Pre-inputted cells 7 4 2 8" xfId="7422"/>
    <cellStyle name="Pre-inputted cells 7 4 2 9" xfId="7423"/>
    <cellStyle name="Pre-inputted cells 7 4 20" xfId="35325"/>
    <cellStyle name="Pre-inputted cells 7 4 21" xfId="35326"/>
    <cellStyle name="Pre-inputted cells 7 4 22" xfId="35327"/>
    <cellStyle name="Pre-inputted cells 7 4 23" xfId="35328"/>
    <cellStyle name="Pre-inputted cells 7 4 24" xfId="35329"/>
    <cellStyle name="Pre-inputted cells 7 4 25" xfId="35330"/>
    <cellStyle name="Pre-inputted cells 7 4 26" xfId="35331"/>
    <cellStyle name="Pre-inputted cells 7 4 27" xfId="35332"/>
    <cellStyle name="Pre-inputted cells 7 4 28" xfId="35333"/>
    <cellStyle name="Pre-inputted cells 7 4 29" xfId="35334"/>
    <cellStyle name="Pre-inputted cells 7 4 3" xfId="7424"/>
    <cellStyle name="Pre-inputted cells 7 4 30" xfId="35335"/>
    <cellStyle name="Pre-inputted cells 7 4 31" xfId="35336"/>
    <cellStyle name="Pre-inputted cells 7 4 32" xfId="35337"/>
    <cellStyle name="Pre-inputted cells 7 4 33" xfId="35338"/>
    <cellStyle name="Pre-inputted cells 7 4 34" xfId="35339"/>
    <cellStyle name="Pre-inputted cells 7 4 4" xfId="7425"/>
    <cellStyle name="Pre-inputted cells 7 4 5" xfId="7426"/>
    <cellStyle name="Pre-inputted cells 7 4 6" xfId="7427"/>
    <cellStyle name="Pre-inputted cells 7 4 7" xfId="7428"/>
    <cellStyle name="Pre-inputted cells 7 4 8" xfId="7429"/>
    <cellStyle name="Pre-inputted cells 7 4 9" xfId="7430"/>
    <cellStyle name="Pre-inputted cells 7 5" xfId="1707"/>
    <cellStyle name="Pre-inputted cells 7 5 10" xfId="7431"/>
    <cellStyle name="Pre-inputted cells 7 5 11" xfId="7432"/>
    <cellStyle name="Pre-inputted cells 7 5 12" xfId="7433"/>
    <cellStyle name="Pre-inputted cells 7 5 13" xfId="7434"/>
    <cellStyle name="Pre-inputted cells 7 5 14" xfId="7435"/>
    <cellStyle name="Pre-inputted cells 7 5 15" xfId="35340"/>
    <cellStyle name="Pre-inputted cells 7 5 16" xfId="35341"/>
    <cellStyle name="Pre-inputted cells 7 5 17" xfId="35342"/>
    <cellStyle name="Pre-inputted cells 7 5 18" xfId="35343"/>
    <cellStyle name="Pre-inputted cells 7 5 19" xfId="35344"/>
    <cellStyle name="Pre-inputted cells 7 5 2" xfId="1708"/>
    <cellStyle name="Pre-inputted cells 7 5 2 10" xfId="7436"/>
    <cellStyle name="Pre-inputted cells 7 5 2 11" xfId="7437"/>
    <cellStyle name="Pre-inputted cells 7 5 2 12" xfId="7438"/>
    <cellStyle name="Pre-inputted cells 7 5 2 13" xfId="7439"/>
    <cellStyle name="Pre-inputted cells 7 5 2 2" xfId="7440"/>
    <cellStyle name="Pre-inputted cells 7 5 2 3" xfId="7441"/>
    <cellStyle name="Pre-inputted cells 7 5 2 4" xfId="7442"/>
    <cellStyle name="Pre-inputted cells 7 5 2 5" xfId="7443"/>
    <cellStyle name="Pre-inputted cells 7 5 2 6" xfId="7444"/>
    <cellStyle name="Pre-inputted cells 7 5 2 7" xfId="7445"/>
    <cellStyle name="Pre-inputted cells 7 5 2 8" xfId="7446"/>
    <cellStyle name="Pre-inputted cells 7 5 2 9" xfId="7447"/>
    <cellStyle name="Pre-inputted cells 7 5 20" xfId="35345"/>
    <cellStyle name="Pre-inputted cells 7 5 21" xfId="35346"/>
    <cellStyle name="Pre-inputted cells 7 5 22" xfId="35347"/>
    <cellStyle name="Pre-inputted cells 7 5 23" xfId="35348"/>
    <cellStyle name="Pre-inputted cells 7 5 24" xfId="35349"/>
    <cellStyle name="Pre-inputted cells 7 5 25" xfId="35350"/>
    <cellStyle name="Pre-inputted cells 7 5 26" xfId="35351"/>
    <cellStyle name="Pre-inputted cells 7 5 27" xfId="35352"/>
    <cellStyle name="Pre-inputted cells 7 5 28" xfId="35353"/>
    <cellStyle name="Pre-inputted cells 7 5 29" xfId="35354"/>
    <cellStyle name="Pre-inputted cells 7 5 3" xfId="7448"/>
    <cellStyle name="Pre-inputted cells 7 5 30" xfId="35355"/>
    <cellStyle name="Pre-inputted cells 7 5 31" xfId="35356"/>
    <cellStyle name="Pre-inputted cells 7 5 32" xfId="35357"/>
    <cellStyle name="Pre-inputted cells 7 5 33" xfId="35358"/>
    <cellStyle name="Pre-inputted cells 7 5 34" xfId="35359"/>
    <cellStyle name="Pre-inputted cells 7 5 4" xfId="7449"/>
    <cellStyle name="Pre-inputted cells 7 5 5" xfId="7450"/>
    <cellStyle name="Pre-inputted cells 7 5 6" xfId="7451"/>
    <cellStyle name="Pre-inputted cells 7 5 7" xfId="7452"/>
    <cellStyle name="Pre-inputted cells 7 5 8" xfId="7453"/>
    <cellStyle name="Pre-inputted cells 7 5 9" xfId="7454"/>
    <cellStyle name="Pre-inputted cells 7 6" xfId="1709"/>
    <cellStyle name="Pre-inputted cells 7 6 10" xfId="7455"/>
    <cellStyle name="Pre-inputted cells 7 6 11" xfId="7456"/>
    <cellStyle name="Pre-inputted cells 7 6 12" xfId="7457"/>
    <cellStyle name="Pre-inputted cells 7 6 13" xfId="7458"/>
    <cellStyle name="Pre-inputted cells 7 6 2" xfId="7459"/>
    <cellStyle name="Pre-inputted cells 7 6 3" xfId="7460"/>
    <cellStyle name="Pre-inputted cells 7 6 4" xfId="7461"/>
    <cellStyle name="Pre-inputted cells 7 6 5" xfId="7462"/>
    <cellStyle name="Pre-inputted cells 7 6 6" xfId="7463"/>
    <cellStyle name="Pre-inputted cells 7 6 7" xfId="7464"/>
    <cellStyle name="Pre-inputted cells 7 6 8" xfId="7465"/>
    <cellStyle name="Pre-inputted cells 7 6 9" xfId="7466"/>
    <cellStyle name="Pre-inputted cells 7 7" xfId="7467"/>
    <cellStyle name="Pre-inputted cells 7 8" xfId="7468"/>
    <cellStyle name="Pre-inputted cells 7 9" xfId="7469"/>
    <cellStyle name="Pre-inputted cells 7_4 28 1_Asst_Health_Crit_AllTO_RIIO_20110714pm" xfId="15606"/>
    <cellStyle name="Pre-inputted cells 8" xfId="1710"/>
    <cellStyle name="Pre-inputted cells 8 10" xfId="7470"/>
    <cellStyle name="Pre-inputted cells 8 11" xfId="7471"/>
    <cellStyle name="Pre-inputted cells 8 12" xfId="7472"/>
    <cellStyle name="Pre-inputted cells 8 13" xfId="7473"/>
    <cellStyle name="Pre-inputted cells 8 14" xfId="7474"/>
    <cellStyle name="Pre-inputted cells 8 15" xfId="7475"/>
    <cellStyle name="Pre-inputted cells 8 16" xfId="35360"/>
    <cellStyle name="Pre-inputted cells 8 17" xfId="35361"/>
    <cellStyle name="Pre-inputted cells 8 18" xfId="35362"/>
    <cellStyle name="Pre-inputted cells 8 19" xfId="35363"/>
    <cellStyle name="Pre-inputted cells 8 2" xfId="1711"/>
    <cellStyle name="Pre-inputted cells 8 2 10" xfId="7476"/>
    <cellStyle name="Pre-inputted cells 8 2 11" xfId="7477"/>
    <cellStyle name="Pre-inputted cells 8 2 12" xfId="7478"/>
    <cellStyle name="Pre-inputted cells 8 2 13" xfId="7479"/>
    <cellStyle name="Pre-inputted cells 8 2 14" xfId="7480"/>
    <cellStyle name="Pre-inputted cells 8 2 15" xfId="35364"/>
    <cellStyle name="Pre-inputted cells 8 2 16" xfId="35365"/>
    <cellStyle name="Pre-inputted cells 8 2 17" xfId="35366"/>
    <cellStyle name="Pre-inputted cells 8 2 18" xfId="35367"/>
    <cellStyle name="Pre-inputted cells 8 2 19" xfId="35368"/>
    <cellStyle name="Pre-inputted cells 8 2 2" xfId="1712"/>
    <cellStyle name="Pre-inputted cells 8 2 2 10" xfId="7481"/>
    <cellStyle name="Pre-inputted cells 8 2 2 11" xfId="7482"/>
    <cellStyle name="Pre-inputted cells 8 2 2 12" xfId="7483"/>
    <cellStyle name="Pre-inputted cells 8 2 2 13" xfId="7484"/>
    <cellStyle name="Pre-inputted cells 8 2 2 2" xfId="7485"/>
    <cellStyle name="Pre-inputted cells 8 2 2 3" xfId="7486"/>
    <cellStyle name="Pre-inputted cells 8 2 2 4" xfId="7487"/>
    <cellStyle name="Pre-inputted cells 8 2 2 5" xfId="7488"/>
    <cellStyle name="Pre-inputted cells 8 2 2 6" xfId="7489"/>
    <cellStyle name="Pre-inputted cells 8 2 2 7" xfId="7490"/>
    <cellStyle name="Pre-inputted cells 8 2 2 8" xfId="7491"/>
    <cellStyle name="Pre-inputted cells 8 2 2 9" xfId="7492"/>
    <cellStyle name="Pre-inputted cells 8 2 20" xfId="35369"/>
    <cellStyle name="Pre-inputted cells 8 2 21" xfId="35370"/>
    <cellStyle name="Pre-inputted cells 8 2 22" xfId="35371"/>
    <cellStyle name="Pre-inputted cells 8 2 23" xfId="35372"/>
    <cellStyle name="Pre-inputted cells 8 2 24" xfId="35373"/>
    <cellStyle name="Pre-inputted cells 8 2 25" xfId="35374"/>
    <cellStyle name="Pre-inputted cells 8 2 26" xfId="35375"/>
    <cellStyle name="Pre-inputted cells 8 2 27" xfId="35376"/>
    <cellStyle name="Pre-inputted cells 8 2 28" xfId="35377"/>
    <cellStyle name="Pre-inputted cells 8 2 29" xfId="35378"/>
    <cellStyle name="Pre-inputted cells 8 2 3" xfId="7493"/>
    <cellStyle name="Pre-inputted cells 8 2 30" xfId="35379"/>
    <cellStyle name="Pre-inputted cells 8 2 31" xfId="35380"/>
    <cellStyle name="Pre-inputted cells 8 2 32" xfId="35381"/>
    <cellStyle name="Pre-inputted cells 8 2 33" xfId="35382"/>
    <cellStyle name="Pre-inputted cells 8 2 34" xfId="35383"/>
    <cellStyle name="Pre-inputted cells 8 2 4" xfId="7494"/>
    <cellStyle name="Pre-inputted cells 8 2 5" xfId="7495"/>
    <cellStyle name="Pre-inputted cells 8 2 6" xfId="7496"/>
    <cellStyle name="Pre-inputted cells 8 2 7" xfId="7497"/>
    <cellStyle name="Pre-inputted cells 8 2 8" xfId="7498"/>
    <cellStyle name="Pre-inputted cells 8 2 9" xfId="7499"/>
    <cellStyle name="Pre-inputted cells 8 20" xfId="35384"/>
    <cellStyle name="Pre-inputted cells 8 21" xfId="35385"/>
    <cellStyle name="Pre-inputted cells 8 22" xfId="35386"/>
    <cellStyle name="Pre-inputted cells 8 23" xfId="35387"/>
    <cellStyle name="Pre-inputted cells 8 24" xfId="35388"/>
    <cellStyle name="Pre-inputted cells 8 25" xfId="35389"/>
    <cellStyle name="Pre-inputted cells 8 26" xfId="35390"/>
    <cellStyle name="Pre-inputted cells 8 27" xfId="35391"/>
    <cellStyle name="Pre-inputted cells 8 28" xfId="35392"/>
    <cellStyle name="Pre-inputted cells 8 29" xfId="35393"/>
    <cellStyle name="Pre-inputted cells 8 3" xfId="1713"/>
    <cellStyle name="Pre-inputted cells 8 3 10" xfId="7500"/>
    <cellStyle name="Pre-inputted cells 8 3 11" xfId="7501"/>
    <cellStyle name="Pre-inputted cells 8 3 12" xfId="7502"/>
    <cellStyle name="Pre-inputted cells 8 3 13" xfId="7503"/>
    <cellStyle name="Pre-inputted cells 8 3 2" xfId="7504"/>
    <cellStyle name="Pre-inputted cells 8 3 3" xfId="7505"/>
    <cellStyle name="Pre-inputted cells 8 3 4" xfId="7506"/>
    <cellStyle name="Pre-inputted cells 8 3 5" xfId="7507"/>
    <cellStyle name="Pre-inputted cells 8 3 6" xfId="7508"/>
    <cellStyle name="Pre-inputted cells 8 3 7" xfId="7509"/>
    <cellStyle name="Pre-inputted cells 8 3 8" xfId="7510"/>
    <cellStyle name="Pre-inputted cells 8 3 9" xfId="7511"/>
    <cellStyle name="Pre-inputted cells 8 30" xfId="35394"/>
    <cellStyle name="Pre-inputted cells 8 31" xfId="35395"/>
    <cellStyle name="Pre-inputted cells 8 32" xfId="35396"/>
    <cellStyle name="Pre-inputted cells 8 33" xfId="35397"/>
    <cellStyle name="Pre-inputted cells 8 34" xfId="35398"/>
    <cellStyle name="Pre-inputted cells 8 35" xfId="35399"/>
    <cellStyle name="Pre-inputted cells 8 4" xfId="7512"/>
    <cellStyle name="Pre-inputted cells 8 5" xfId="7513"/>
    <cellStyle name="Pre-inputted cells 8 6" xfId="7514"/>
    <cellStyle name="Pre-inputted cells 8 7" xfId="7515"/>
    <cellStyle name="Pre-inputted cells 8 8" xfId="7516"/>
    <cellStyle name="Pre-inputted cells 8 9" xfId="7517"/>
    <cellStyle name="Pre-inputted cells 8_4 28 1_Asst_Health_Crit_AllTO_RIIO_20110714pm" xfId="15607"/>
    <cellStyle name="Pre-inputted cells 9" xfId="1714"/>
    <cellStyle name="Pre-inputted cells 9 10" xfId="7518"/>
    <cellStyle name="Pre-inputted cells 9 11" xfId="7519"/>
    <cellStyle name="Pre-inputted cells 9 12" xfId="7520"/>
    <cellStyle name="Pre-inputted cells 9 13" xfId="7521"/>
    <cellStyle name="Pre-inputted cells 9 14" xfId="7522"/>
    <cellStyle name="Pre-inputted cells 9 15" xfId="35400"/>
    <cellStyle name="Pre-inputted cells 9 16" xfId="35401"/>
    <cellStyle name="Pre-inputted cells 9 17" xfId="35402"/>
    <cellStyle name="Pre-inputted cells 9 18" xfId="35403"/>
    <cellStyle name="Pre-inputted cells 9 19" xfId="35404"/>
    <cellStyle name="Pre-inputted cells 9 2" xfId="1715"/>
    <cellStyle name="Pre-inputted cells 9 2 10" xfId="7523"/>
    <cellStyle name="Pre-inputted cells 9 2 11" xfId="7524"/>
    <cellStyle name="Pre-inputted cells 9 2 12" xfId="7525"/>
    <cellStyle name="Pre-inputted cells 9 2 13" xfId="7526"/>
    <cellStyle name="Pre-inputted cells 9 2 2" xfId="7527"/>
    <cellStyle name="Pre-inputted cells 9 2 3" xfId="7528"/>
    <cellStyle name="Pre-inputted cells 9 2 4" xfId="7529"/>
    <cellStyle name="Pre-inputted cells 9 2 5" xfId="7530"/>
    <cellStyle name="Pre-inputted cells 9 2 6" xfId="7531"/>
    <cellStyle name="Pre-inputted cells 9 2 7" xfId="7532"/>
    <cellStyle name="Pre-inputted cells 9 2 8" xfId="7533"/>
    <cellStyle name="Pre-inputted cells 9 2 9" xfId="7534"/>
    <cellStyle name="Pre-inputted cells 9 20" xfId="35405"/>
    <cellStyle name="Pre-inputted cells 9 21" xfId="35406"/>
    <cellStyle name="Pre-inputted cells 9 22" xfId="35407"/>
    <cellStyle name="Pre-inputted cells 9 23" xfId="35408"/>
    <cellStyle name="Pre-inputted cells 9 24" xfId="35409"/>
    <cellStyle name="Pre-inputted cells 9 25" xfId="35410"/>
    <cellStyle name="Pre-inputted cells 9 26" xfId="35411"/>
    <cellStyle name="Pre-inputted cells 9 27" xfId="35412"/>
    <cellStyle name="Pre-inputted cells 9 28" xfId="35413"/>
    <cellStyle name="Pre-inputted cells 9 29" xfId="35414"/>
    <cellStyle name="Pre-inputted cells 9 3" xfId="7535"/>
    <cellStyle name="Pre-inputted cells 9 30" xfId="35415"/>
    <cellStyle name="Pre-inputted cells 9 31" xfId="35416"/>
    <cellStyle name="Pre-inputted cells 9 32" xfId="35417"/>
    <cellStyle name="Pre-inputted cells 9 33" xfId="35418"/>
    <cellStyle name="Pre-inputted cells 9 34" xfId="35419"/>
    <cellStyle name="Pre-inputted cells 9 4" xfId="7536"/>
    <cellStyle name="Pre-inputted cells 9 5" xfId="7537"/>
    <cellStyle name="Pre-inputted cells 9 6" xfId="7538"/>
    <cellStyle name="Pre-inputted cells 9 7" xfId="7539"/>
    <cellStyle name="Pre-inputted cells 9 8" xfId="7540"/>
    <cellStyle name="Pre-inputted cells 9 9" xfId="7541"/>
    <cellStyle name="Pre-inputted cells_1.3s Accounting C Costs Scots" xfId="1716"/>
    <cellStyle name="price" xfId="7542"/>
    <cellStyle name="PROTECTED" xfId="7543"/>
    <cellStyle name="ProtectedDates" xfId="7544"/>
    <cellStyle name="PSChar" xfId="7545"/>
    <cellStyle name="PSDate" xfId="7546"/>
    <cellStyle name="PSDec" xfId="7547"/>
    <cellStyle name="PSHeading" xfId="7548"/>
    <cellStyle name="PSInt" xfId="7549"/>
    <cellStyle name="PSSpacer" xfId="7550"/>
    <cellStyle name="pwp" xfId="15771"/>
    <cellStyle name="q" xfId="7551"/>
    <cellStyle name="R00A" xfId="7552"/>
    <cellStyle name="R00B" xfId="7553"/>
    <cellStyle name="R00L" xfId="7554"/>
    <cellStyle name="R01A" xfId="7555"/>
    <cellStyle name="R01B" xfId="7556"/>
    <cellStyle name="R01H" xfId="7557"/>
    <cellStyle name="R01L" xfId="7558"/>
    <cellStyle name="R02A" xfId="7559"/>
    <cellStyle name="R02B" xfId="7560"/>
    <cellStyle name="R02H" xfId="7561"/>
    <cellStyle name="R02L" xfId="7562"/>
    <cellStyle name="R03A" xfId="7563"/>
    <cellStyle name="R03B" xfId="7564"/>
    <cellStyle name="R03H" xfId="7565"/>
    <cellStyle name="R03L" xfId="7566"/>
    <cellStyle name="R04A" xfId="7567"/>
    <cellStyle name="R04B" xfId="7568"/>
    <cellStyle name="R04H" xfId="7569"/>
    <cellStyle name="R04L" xfId="7570"/>
    <cellStyle name="R05A" xfId="7571"/>
    <cellStyle name="R05B" xfId="7572"/>
    <cellStyle name="R05H" xfId="7573"/>
    <cellStyle name="R05L" xfId="7574"/>
    <cellStyle name="R06A" xfId="7575"/>
    <cellStyle name="R06B" xfId="7576"/>
    <cellStyle name="R06H" xfId="7577"/>
    <cellStyle name="R06L" xfId="7578"/>
    <cellStyle name="R07A" xfId="7579"/>
    <cellStyle name="R07B" xfId="7580"/>
    <cellStyle name="R07L" xfId="7581"/>
    <cellStyle name="range" xfId="7582"/>
    <cellStyle name="RangeName" xfId="1717"/>
    <cellStyle name="RevList" xfId="7583"/>
    <cellStyle name="RIGs" xfId="270"/>
    <cellStyle name="RIGs 10" xfId="7584"/>
    <cellStyle name="RIGs 11" xfId="7585"/>
    <cellStyle name="RIGs 12" xfId="7586"/>
    <cellStyle name="RIGs 13" xfId="7587"/>
    <cellStyle name="RIGs 14" xfId="7588"/>
    <cellStyle name="RIGs 15" xfId="7589"/>
    <cellStyle name="RIGs 16" xfId="7590"/>
    <cellStyle name="RIGs 17" xfId="7591"/>
    <cellStyle name="RIGs 18" xfId="7592"/>
    <cellStyle name="RIGs 19" xfId="35420"/>
    <cellStyle name="RIGs 2" xfId="271"/>
    <cellStyle name="RIGs 2 10" xfId="7593"/>
    <cellStyle name="RIGs 2 11" xfId="7594"/>
    <cellStyle name="RIGs 2 12" xfId="7595"/>
    <cellStyle name="RIGs 2 13" xfId="7596"/>
    <cellStyle name="RIGs 2 14" xfId="7597"/>
    <cellStyle name="RIGs 2 15" xfId="7598"/>
    <cellStyle name="RIGs 2 16" xfId="7599"/>
    <cellStyle name="RIGs 2 17" xfId="7600"/>
    <cellStyle name="RIGs 2 18" xfId="35421"/>
    <cellStyle name="RIGs 2 19" xfId="35422"/>
    <cellStyle name="RIGs 2 2" xfId="1718"/>
    <cellStyle name="RIGs 2 2 10" xfId="7601"/>
    <cellStyle name="RIGs 2 2 11" xfId="7602"/>
    <cellStyle name="RIGs 2 2 12" xfId="7603"/>
    <cellStyle name="RIGs 2 2 13" xfId="7604"/>
    <cellStyle name="RIGs 2 2 14" xfId="7605"/>
    <cellStyle name="RIGs 2 2 15" xfId="7606"/>
    <cellStyle name="RIGs 2 2 16" xfId="35423"/>
    <cellStyle name="RIGs 2 2 17" xfId="35424"/>
    <cellStyle name="RIGs 2 2 18" xfId="35425"/>
    <cellStyle name="RIGs 2 2 19" xfId="35426"/>
    <cellStyle name="RIGs 2 2 2" xfId="1719"/>
    <cellStyle name="RIGs 2 2 2 10" xfId="7607"/>
    <cellStyle name="RIGs 2 2 2 11" xfId="7608"/>
    <cellStyle name="RIGs 2 2 2 12" xfId="7609"/>
    <cellStyle name="RIGs 2 2 2 13" xfId="7610"/>
    <cellStyle name="RIGs 2 2 2 14" xfId="7611"/>
    <cellStyle name="RIGs 2 2 2 15" xfId="35427"/>
    <cellStyle name="RIGs 2 2 2 16" xfId="35428"/>
    <cellStyle name="RIGs 2 2 2 17" xfId="35429"/>
    <cellStyle name="RIGs 2 2 2 18" xfId="35430"/>
    <cellStyle name="RIGs 2 2 2 19" xfId="35431"/>
    <cellStyle name="RIGs 2 2 2 2" xfId="1720"/>
    <cellStyle name="RIGs 2 2 2 2 10" xfId="7612"/>
    <cellStyle name="RIGs 2 2 2 2 11" xfId="7613"/>
    <cellStyle name="RIGs 2 2 2 2 12" xfId="7614"/>
    <cellStyle name="RIGs 2 2 2 2 13" xfId="7615"/>
    <cellStyle name="RIGs 2 2 2 2 2" xfId="7616"/>
    <cellStyle name="RIGs 2 2 2 2 3" xfId="7617"/>
    <cellStyle name="RIGs 2 2 2 2 4" xfId="7618"/>
    <cellStyle name="RIGs 2 2 2 2 5" xfId="7619"/>
    <cellStyle name="RIGs 2 2 2 2 6" xfId="7620"/>
    <cellStyle name="RIGs 2 2 2 2 7" xfId="7621"/>
    <cellStyle name="RIGs 2 2 2 2 8" xfId="7622"/>
    <cellStyle name="RIGs 2 2 2 2 9" xfId="7623"/>
    <cellStyle name="RIGs 2 2 2 20" xfId="35432"/>
    <cellStyle name="RIGs 2 2 2 21" xfId="35433"/>
    <cellStyle name="RIGs 2 2 2 3" xfId="7624"/>
    <cellStyle name="RIGs 2 2 2 4" xfId="7625"/>
    <cellStyle name="RIGs 2 2 2 5" xfId="7626"/>
    <cellStyle name="RIGs 2 2 2 6" xfId="7627"/>
    <cellStyle name="RIGs 2 2 2 7" xfId="7628"/>
    <cellStyle name="RIGs 2 2 2 8" xfId="7629"/>
    <cellStyle name="RIGs 2 2 2 9" xfId="7630"/>
    <cellStyle name="RIGs 2 2 20" xfId="35434"/>
    <cellStyle name="RIGs 2 2 21" xfId="35435"/>
    <cellStyle name="RIGs 2 2 22" xfId="35436"/>
    <cellStyle name="RIGs 2 2 3" xfId="1721"/>
    <cellStyle name="RIGs 2 2 3 10" xfId="7631"/>
    <cellStyle name="RIGs 2 2 3 11" xfId="7632"/>
    <cellStyle name="RIGs 2 2 3 12" xfId="7633"/>
    <cellStyle name="RIGs 2 2 3 13" xfId="7634"/>
    <cellStyle name="RIGs 2 2 3 2" xfId="7635"/>
    <cellStyle name="RIGs 2 2 3 3" xfId="7636"/>
    <cellStyle name="RIGs 2 2 3 4" xfId="7637"/>
    <cellStyle name="RIGs 2 2 3 5" xfId="7638"/>
    <cellStyle name="RIGs 2 2 3 6" xfId="7639"/>
    <cellStyle name="RIGs 2 2 3 7" xfId="7640"/>
    <cellStyle name="RIGs 2 2 3 8" xfId="7641"/>
    <cellStyle name="RIGs 2 2 3 9" xfId="7642"/>
    <cellStyle name="RIGs 2 2 4" xfId="7643"/>
    <cellStyle name="RIGs 2 2 5" xfId="7644"/>
    <cellStyle name="RIGs 2 2 6" xfId="7645"/>
    <cellStyle name="RIGs 2 2 7" xfId="7646"/>
    <cellStyle name="RIGs 2 2 8" xfId="7647"/>
    <cellStyle name="RIGs 2 2 9" xfId="7648"/>
    <cellStyle name="RIGs 2 2_4 28 1_Asst_Health_Crit_AllTO_RIIO_20110714pm" xfId="15608"/>
    <cellStyle name="RIGs 2 20" xfId="35437"/>
    <cellStyle name="RIGs 2 21" xfId="35438"/>
    <cellStyle name="RIGs 2 22" xfId="35439"/>
    <cellStyle name="RIGs 2 23" xfId="35440"/>
    <cellStyle name="RIGs 2 24" xfId="35441"/>
    <cellStyle name="RIGs 2 3" xfId="1722"/>
    <cellStyle name="RIGs 2 3 10" xfId="7649"/>
    <cellStyle name="RIGs 2 3 11" xfId="7650"/>
    <cellStyle name="RIGs 2 3 12" xfId="7651"/>
    <cellStyle name="RIGs 2 3 13" xfId="7652"/>
    <cellStyle name="RIGs 2 3 14" xfId="7653"/>
    <cellStyle name="RIGs 2 3 15" xfId="35442"/>
    <cellStyle name="RIGs 2 3 16" xfId="35443"/>
    <cellStyle name="RIGs 2 3 17" xfId="35444"/>
    <cellStyle name="RIGs 2 3 18" xfId="35445"/>
    <cellStyle name="RIGs 2 3 19" xfId="35446"/>
    <cellStyle name="RIGs 2 3 2" xfId="1723"/>
    <cellStyle name="RIGs 2 3 2 10" xfId="7654"/>
    <cellStyle name="RIGs 2 3 2 11" xfId="7655"/>
    <cellStyle name="RIGs 2 3 2 12" xfId="7656"/>
    <cellStyle name="RIGs 2 3 2 13" xfId="7657"/>
    <cellStyle name="RIGs 2 3 2 2" xfId="7658"/>
    <cellStyle name="RIGs 2 3 2 3" xfId="7659"/>
    <cellStyle name="RIGs 2 3 2 4" xfId="7660"/>
    <cellStyle name="RIGs 2 3 2 5" xfId="7661"/>
    <cellStyle name="RIGs 2 3 2 6" xfId="7662"/>
    <cellStyle name="RIGs 2 3 2 7" xfId="7663"/>
    <cellStyle name="RIGs 2 3 2 8" xfId="7664"/>
    <cellStyle name="RIGs 2 3 2 9" xfId="7665"/>
    <cellStyle name="RIGs 2 3 20" xfId="35447"/>
    <cellStyle name="RIGs 2 3 21" xfId="35448"/>
    <cellStyle name="RIGs 2 3 3" xfId="7666"/>
    <cellStyle name="RIGs 2 3 4" xfId="7667"/>
    <cellStyle name="RIGs 2 3 5" xfId="7668"/>
    <cellStyle name="RIGs 2 3 6" xfId="7669"/>
    <cellStyle name="RIGs 2 3 7" xfId="7670"/>
    <cellStyle name="RIGs 2 3 8" xfId="7671"/>
    <cellStyle name="RIGs 2 3 9" xfId="7672"/>
    <cellStyle name="RIGs 2 4" xfId="1724"/>
    <cellStyle name="RIGs 2 4 10" xfId="7673"/>
    <cellStyle name="RIGs 2 4 11" xfId="7674"/>
    <cellStyle name="RIGs 2 4 12" xfId="7675"/>
    <cellStyle name="RIGs 2 4 13" xfId="7676"/>
    <cellStyle name="RIGs 2 4 2" xfId="7677"/>
    <cellStyle name="RIGs 2 4 3" xfId="7678"/>
    <cellStyle name="RIGs 2 4 4" xfId="7679"/>
    <cellStyle name="RIGs 2 4 5" xfId="7680"/>
    <cellStyle name="RIGs 2 4 6" xfId="7681"/>
    <cellStyle name="RIGs 2 4 7" xfId="7682"/>
    <cellStyle name="RIGs 2 4 8" xfId="7683"/>
    <cellStyle name="RIGs 2 4 9" xfId="7684"/>
    <cellStyle name="RIGs 2 5" xfId="7685"/>
    <cellStyle name="RIGs 2 6" xfId="7686"/>
    <cellStyle name="RIGs 2 7" xfId="7687"/>
    <cellStyle name="RIGs 2 8" xfId="7688"/>
    <cellStyle name="RIGs 2 9" xfId="7689"/>
    <cellStyle name="RIGs 2_4 28 1_Asst_Health_Crit_AllTO_RIIO_20110714pm" xfId="15609"/>
    <cellStyle name="RIGs 20" xfId="35449"/>
    <cellStyle name="RIGs 21" xfId="35450"/>
    <cellStyle name="RIGs 22" xfId="35451"/>
    <cellStyle name="RIGs 23" xfId="35452"/>
    <cellStyle name="RIGs 24" xfId="35453"/>
    <cellStyle name="RIGs 25" xfId="35454"/>
    <cellStyle name="RIGs 3" xfId="1725"/>
    <cellStyle name="RIGs 3 10" xfId="7690"/>
    <cellStyle name="RIGs 3 11" xfId="7691"/>
    <cellStyle name="RIGs 3 12" xfId="7692"/>
    <cellStyle name="RIGs 3 13" xfId="7693"/>
    <cellStyle name="RIGs 3 14" xfId="7694"/>
    <cellStyle name="RIGs 3 15" xfId="7695"/>
    <cellStyle name="RIGs 3 16" xfId="35455"/>
    <cellStyle name="RIGs 3 17" xfId="35456"/>
    <cellStyle name="RIGs 3 18" xfId="35457"/>
    <cellStyle name="RIGs 3 19" xfId="35458"/>
    <cellStyle name="RIGs 3 2" xfId="1726"/>
    <cellStyle name="RIGs 3 2 10" xfId="7696"/>
    <cellStyle name="RIGs 3 2 11" xfId="7697"/>
    <cellStyle name="RIGs 3 2 12" xfId="7698"/>
    <cellStyle name="RIGs 3 2 13" xfId="7699"/>
    <cellStyle name="RIGs 3 2 14" xfId="7700"/>
    <cellStyle name="RIGs 3 2 15" xfId="35459"/>
    <cellStyle name="RIGs 3 2 16" xfId="35460"/>
    <cellStyle name="RIGs 3 2 17" xfId="35461"/>
    <cellStyle name="RIGs 3 2 18" xfId="35462"/>
    <cellStyle name="RIGs 3 2 19" xfId="35463"/>
    <cellStyle name="RIGs 3 2 2" xfId="1727"/>
    <cellStyle name="RIGs 3 2 2 10" xfId="7701"/>
    <cellStyle name="RIGs 3 2 2 11" xfId="7702"/>
    <cellStyle name="RIGs 3 2 2 12" xfId="7703"/>
    <cellStyle name="RIGs 3 2 2 13" xfId="7704"/>
    <cellStyle name="RIGs 3 2 2 2" xfId="7705"/>
    <cellStyle name="RIGs 3 2 2 3" xfId="7706"/>
    <cellStyle name="RIGs 3 2 2 4" xfId="7707"/>
    <cellStyle name="RIGs 3 2 2 5" xfId="7708"/>
    <cellStyle name="RIGs 3 2 2 6" xfId="7709"/>
    <cellStyle name="RIGs 3 2 2 7" xfId="7710"/>
    <cellStyle name="RIGs 3 2 2 8" xfId="7711"/>
    <cellStyle name="RIGs 3 2 2 9" xfId="7712"/>
    <cellStyle name="RIGs 3 2 20" xfId="35464"/>
    <cellStyle name="RIGs 3 2 21" xfId="35465"/>
    <cellStyle name="RIGs 3 2 3" xfId="7713"/>
    <cellStyle name="RIGs 3 2 4" xfId="7714"/>
    <cellStyle name="RIGs 3 2 5" xfId="7715"/>
    <cellStyle name="RIGs 3 2 6" xfId="7716"/>
    <cellStyle name="RIGs 3 2 7" xfId="7717"/>
    <cellStyle name="RIGs 3 2 8" xfId="7718"/>
    <cellStyle name="RIGs 3 2 9" xfId="7719"/>
    <cellStyle name="RIGs 3 20" xfId="35466"/>
    <cellStyle name="RIGs 3 21" xfId="35467"/>
    <cellStyle name="RIGs 3 22" xfId="35468"/>
    <cellStyle name="RIGs 3 3" xfId="1728"/>
    <cellStyle name="RIGs 3 3 10" xfId="7720"/>
    <cellStyle name="RIGs 3 3 11" xfId="7721"/>
    <cellStyle name="RIGs 3 3 12" xfId="7722"/>
    <cellStyle name="RIGs 3 3 13" xfId="7723"/>
    <cellStyle name="RIGs 3 3 2" xfId="7724"/>
    <cellStyle name="RIGs 3 3 3" xfId="7725"/>
    <cellStyle name="RIGs 3 3 4" xfId="7726"/>
    <cellStyle name="RIGs 3 3 5" xfId="7727"/>
    <cellStyle name="RIGs 3 3 6" xfId="7728"/>
    <cellStyle name="RIGs 3 3 7" xfId="7729"/>
    <cellStyle name="RIGs 3 3 8" xfId="7730"/>
    <cellStyle name="RIGs 3 3 9" xfId="7731"/>
    <cellStyle name="RIGs 3 4" xfId="7732"/>
    <cellStyle name="RIGs 3 5" xfId="7733"/>
    <cellStyle name="RIGs 3 6" xfId="7734"/>
    <cellStyle name="RIGs 3 7" xfId="7735"/>
    <cellStyle name="RIGs 3 8" xfId="7736"/>
    <cellStyle name="RIGs 3 9" xfId="7737"/>
    <cellStyle name="RIGs 3_4 28 1_Asst_Health_Crit_AllTO_RIIO_20110714pm" xfId="15610"/>
    <cellStyle name="RIGs 4" xfId="1729"/>
    <cellStyle name="RIGs 4 10" xfId="7738"/>
    <cellStyle name="RIGs 4 11" xfId="7739"/>
    <cellStyle name="RIGs 4 12" xfId="7740"/>
    <cellStyle name="RIGs 4 13" xfId="7741"/>
    <cellStyle name="RIGs 4 14" xfId="7742"/>
    <cellStyle name="RIGs 4 15" xfId="35469"/>
    <cellStyle name="RIGs 4 16" xfId="35470"/>
    <cellStyle name="RIGs 4 17" xfId="35471"/>
    <cellStyle name="RIGs 4 18" xfId="35472"/>
    <cellStyle name="RIGs 4 19" xfId="35473"/>
    <cellStyle name="RIGs 4 2" xfId="1730"/>
    <cellStyle name="RIGs 4 2 10" xfId="7743"/>
    <cellStyle name="RIGs 4 2 11" xfId="7744"/>
    <cellStyle name="RIGs 4 2 12" xfId="7745"/>
    <cellStyle name="RIGs 4 2 13" xfId="7746"/>
    <cellStyle name="RIGs 4 2 2" xfId="7747"/>
    <cellStyle name="RIGs 4 2 3" xfId="7748"/>
    <cellStyle name="RIGs 4 2 4" xfId="7749"/>
    <cellStyle name="RIGs 4 2 5" xfId="7750"/>
    <cellStyle name="RIGs 4 2 6" xfId="7751"/>
    <cellStyle name="RIGs 4 2 7" xfId="7752"/>
    <cellStyle name="RIGs 4 2 8" xfId="7753"/>
    <cellStyle name="RIGs 4 2 9" xfId="7754"/>
    <cellStyle name="RIGs 4 20" xfId="35474"/>
    <cellStyle name="RIGs 4 21" xfId="35475"/>
    <cellStyle name="RIGs 4 3" xfId="7755"/>
    <cellStyle name="RIGs 4 4" xfId="7756"/>
    <cellStyle name="RIGs 4 5" xfId="7757"/>
    <cellStyle name="RIGs 4 6" xfId="7758"/>
    <cellStyle name="RIGs 4 7" xfId="7759"/>
    <cellStyle name="RIGs 4 8" xfId="7760"/>
    <cellStyle name="RIGs 4 9" xfId="7761"/>
    <cellStyle name="RIGs 5" xfId="1731"/>
    <cellStyle name="RIGs 5 10" xfId="7762"/>
    <cellStyle name="RIGs 5 11" xfId="7763"/>
    <cellStyle name="RIGs 5 12" xfId="7764"/>
    <cellStyle name="RIGs 5 13" xfId="7765"/>
    <cellStyle name="RIGs 5 2" xfId="7766"/>
    <cellStyle name="RIGs 5 3" xfId="7767"/>
    <cellStyle name="RIGs 5 4" xfId="7768"/>
    <cellStyle name="RIGs 5 5" xfId="7769"/>
    <cellStyle name="RIGs 5 6" xfId="7770"/>
    <cellStyle name="RIGs 5 7" xfId="7771"/>
    <cellStyle name="RIGs 5 8" xfId="7772"/>
    <cellStyle name="RIGs 5 9" xfId="7773"/>
    <cellStyle name="RIGs 6" xfId="7774"/>
    <cellStyle name="RIGs 7" xfId="7775"/>
    <cellStyle name="RIGs 8" xfId="7776"/>
    <cellStyle name="RIGs 9" xfId="7777"/>
    <cellStyle name="RIGs input cells" xfId="143"/>
    <cellStyle name="RIGs input cells 10" xfId="144"/>
    <cellStyle name="RIGs input cells 10 10" xfId="7778"/>
    <cellStyle name="RIGs input cells 10 11" xfId="7779"/>
    <cellStyle name="RIGs input cells 10 12" xfId="7780"/>
    <cellStyle name="RIGs input cells 10 13" xfId="7781"/>
    <cellStyle name="RIGs input cells 10 14" xfId="7782"/>
    <cellStyle name="RIGs input cells 10 15" xfId="35476"/>
    <cellStyle name="RIGs input cells 10 16" xfId="35477"/>
    <cellStyle name="RIGs input cells 10 17" xfId="35478"/>
    <cellStyle name="RIGs input cells 10 18" xfId="35479"/>
    <cellStyle name="RIGs input cells 10 19" xfId="35480"/>
    <cellStyle name="RIGs input cells 10 2" xfId="1732"/>
    <cellStyle name="RIGs input cells 10 2 10" xfId="7783"/>
    <cellStyle name="RIGs input cells 10 2 11" xfId="7784"/>
    <cellStyle name="RIGs input cells 10 2 12" xfId="7785"/>
    <cellStyle name="RIGs input cells 10 2 13" xfId="7786"/>
    <cellStyle name="RIGs input cells 10 2 2" xfId="7787"/>
    <cellStyle name="RIGs input cells 10 2 3" xfId="7788"/>
    <cellStyle name="RIGs input cells 10 2 4" xfId="7789"/>
    <cellStyle name="RIGs input cells 10 2 5" xfId="7790"/>
    <cellStyle name="RIGs input cells 10 2 6" xfId="7791"/>
    <cellStyle name="RIGs input cells 10 2 7" xfId="7792"/>
    <cellStyle name="RIGs input cells 10 2 8" xfId="7793"/>
    <cellStyle name="RIGs input cells 10 2 9" xfId="7794"/>
    <cellStyle name="RIGs input cells 10 20" xfId="35481"/>
    <cellStyle name="RIGs input cells 10 21" xfId="35482"/>
    <cellStyle name="RIGs input cells 10 22" xfId="35483"/>
    <cellStyle name="RIGs input cells 10 23" xfId="35484"/>
    <cellStyle name="RIGs input cells 10 24" xfId="35485"/>
    <cellStyle name="RIGs input cells 10 25" xfId="35486"/>
    <cellStyle name="RIGs input cells 10 26" xfId="35487"/>
    <cellStyle name="RIGs input cells 10 27" xfId="35488"/>
    <cellStyle name="RIGs input cells 10 28" xfId="35489"/>
    <cellStyle name="RIGs input cells 10 29" xfId="35490"/>
    <cellStyle name="RIGs input cells 10 3" xfId="7795"/>
    <cellStyle name="RIGs input cells 10 3 2" xfId="15718"/>
    <cellStyle name="RIGs input cells 10 3 2 2" xfId="17259"/>
    <cellStyle name="RIGs input cells 10 3 2 2 2" xfId="41932"/>
    <cellStyle name="RIGs input cells 10 3 2 2 3" xfId="41987"/>
    <cellStyle name="RIGs input cells 10 3 2 2 3 2" xfId="42021"/>
    <cellStyle name="RIGs input cells 10 30" xfId="35491"/>
    <cellStyle name="RIGs input cells 10 31" xfId="35492"/>
    <cellStyle name="RIGs input cells 10 32" xfId="35493"/>
    <cellStyle name="RIGs input cells 10 33" xfId="35494"/>
    <cellStyle name="RIGs input cells 10 34" xfId="35495"/>
    <cellStyle name="RIGs input cells 10 35" xfId="41865"/>
    <cellStyle name="RIGs input cells 10 4" xfId="7796"/>
    <cellStyle name="RIGs input cells 10 5" xfId="7797"/>
    <cellStyle name="RIGs input cells 10 6" xfId="7798"/>
    <cellStyle name="RIGs input cells 10 7" xfId="7799"/>
    <cellStyle name="RIGs input cells 10 8" xfId="7800"/>
    <cellStyle name="RIGs input cells 10 9" xfId="7801"/>
    <cellStyle name="RIGs input cells 11" xfId="1733"/>
    <cellStyle name="RIGs input cells 11 10" xfId="7802"/>
    <cellStyle name="RIGs input cells 11 10 2" xfId="17254"/>
    <cellStyle name="RIGs input cells 11 10 2 2" xfId="41935"/>
    <cellStyle name="RIGs input cells 11 10 2 3" xfId="41981"/>
    <cellStyle name="RIGs input cells 11 10 2 3 2" xfId="42014"/>
    <cellStyle name="RIGs input cells 11 11" xfId="7803"/>
    <cellStyle name="RIGs input cells 11 12" xfId="7804"/>
    <cellStyle name="RIGs input cells 11 13" xfId="7805"/>
    <cellStyle name="RIGs input cells 11 14" xfId="7806"/>
    <cellStyle name="RIGs input cells 11 15" xfId="35496"/>
    <cellStyle name="RIGs input cells 11 16" xfId="35497"/>
    <cellStyle name="RIGs input cells 11 17" xfId="35498"/>
    <cellStyle name="RIGs input cells 11 18" xfId="35499"/>
    <cellStyle name="RIGs input cells 11 19" xfId="35500"/>
    <cellStyle name="RIGs input cells 11 2" xfId="1734"/>
    <cellStyle name="RIGs input cells 11 2 10" xfId="7807"/>
    <cellStyle name="RIGs input cells 11 2 11" xfId="7808"/>
    <cellStyle name="RIGs input cells 11 2 12" xfId="7809"/>
    <cellStyle name="RIGs input cells 11 2 13" xfId="7810"/>
    <cellStyle name="RIGs input cells 11 2 2" xfId="7811"/>
    <cellStyle name="RIGs input cells 11 2 3" xfId="7812"/>
    <cellStyle name="RIGs input cells 11 2 4" xfId="7813"/>
    <cellStyle name="RIGs input cells 11 2 5" xfId="7814"/>
    <cellStyle name="RIGs input cells 11 2 6" xfId="7815"/>
    <cellStyle name="RIGs input cells 11 2 7" xfId="7816"/>
    <cellStyle name="RIGs input cells 11 2 8" xfId="7817"/>
    <cellStyle name="RIGs input cells 11 2 9" xfId="7818"/>
    <cellStyle name="RIGs input cells 11 20" xfId="35501"/>
    <cellStyle name="RIGs input cells 11 21" xfId="35502"/>
    <cellStyle name="RIGs input cells 11 22" xfId="35503"/>
    <cellStyle name="RIGs input cells 11 23" xfId="35504"/>
    <cellStyle name="RIGs input cells 11 24" xfId="35505"/>
    <cellStyle name="RIGs input cells 11 25" xfId="35506"/>
    <cellStyle name="RIGs input cells 11 26" xfId="35507"/>
    <cellStyle name="RIGs input cells 11 27" xfId="35508"/>
    <cellStyle name="RIGs input cells 11 28" xfId="35509"/>
    <cellStyle name="RIGs input cells 11 29" xfId="35510"/>
    <cellStyle name="RIGs input cells 11 3" xfId="7819"/>
    <cellStyle name="RIGs input cells 11 30" xfId="35511"/>
    <cellStyle name="RIGs input cells 11 31" xfId="35512"/>
    <cellStyle name="RIGs input cells 11 32" xfId="35513"/>
    <cellStyle name="RIGs input cells 11 33" xfId="35514"/>
    <cellStyle name="RIGs input cells 11 34" xfId="35515"/>
    <cellStyle name="RIGs input cells 11 4" xfId="7820"/>
    <cellStyle name="RIGs input cells 11 5" xfId="7821"/>
    <cellStyle name="RIGs input cells 11 6" xfId="7822"/>
    <cellStyle name="RIGs input cells 11 7" xfId="7823"/>
    <cellStyle name="RIGs input cells 11 8" xfId="7824"/>
    <cellStyle name="RIGs input cells 11 9" xfId="7825"/>
    <cellStyle name="RIGs input cells 12" xfId="1735"/>
    <cellStyle name="RIGs input cells 12 10" xfId="7826"/>
    <cellStyle name="RIGs input cells 12 11" xfId="7827"/>
    <cellStyle name="RIGs input cells 12 12" xfId="7828"/>
    <cellStyle name="RIGs input cells 12 13" xfId="7829"/>
    <cellStyle name="RIGs input cells 12 14" xfId="7830"/>
    <cellStyle name="RIGs input cells 12 15" xfId="35516"/>
    <cellStyle name="RIGs input cells 12 16" xfId="35517"/>
    <cellStyle name="RIGs input cells 12 17" xfId="35518"/>
    <cellStyle name="RIGs input cells 12 18" xfId="35519"/>
    <cellStyle name="RIGs input cells 12 19" xfId="35520"/>
    <cellStyle name="RIGs input cells 12 2" xfId="1736"/>
    <cellStyle name="RIGs input cells 12 2 10" xfId="7831"/>
    <cellStyle name="RIGs input cells 12 2 11" xfId="7832"/>
    <cellStyle name="RIGs input cells 12 2 12" xfId="7833"/>
    <cellStyle name="RIGs input cells 12 2 13" xfId="7834"/>
    <cellStyle name="RIGs input cells 12 2 2" xfId="7835"/>
    <cellStyle name="RIGs input cells 12 2 3" xfId="7836"/>
    <cellStyle name="RIGs input cells 12 2 4" xfId="7837"/>
    <cellStyle name="RIGs input cells 12 2 5" xfId="7838"/>
    <cellStyle name="RIGs input cells 12 2 6" xfId="7839"/>
    <cellStyle name="RIGs input cells 12 2 7" xfId="7840"/>
    <cellStyle name="RIGs input cells 12 2 8" xfId="7841"/>
    <cellStyle name="RIGs input cells 12 2 9" xfId="7842"/>
    <cellStyle name="RIGs input cells 12 20" xfId="35521"/>
    <cellStyle name="RIGs input cells 12 21" xfId="35522"/>
    <cellStyle name="RIGs input cells 12 22" xfId="35523"/>
    <cellStyle name="RIGs input cells 12 23" xfId="35524"/>
    <cellStyle name="RIGs input cells 12 24" xfId="35525"/>
    <cellStyle name="RIGs input cells 12 25" xfId="35526"/>
    <cellStyle name="RIGs input cells 12 26" xfId="35527"/>
    <cellStyle name="RIGs input cells 12 27" xfId="35528"/>
    <cellStyle name="RIGs input cells 12 28" xfId="35529"/>
    <cellStyle name="RIGs input cells 12 29" xfId="35530"/>
    <cellStyle name="RIGs input cells 12 3" xfId="7843"/>
    <cellStyle name="RIGs input cells 12 30" xfId="35531"/>
    <cellStyle name="RIGs input cells 12 31" xfId="35532"/>
    <cellStyle name="RIGs input cells 12 32" xfId="35533"/>
    <cellStyle name="RIGs input cells 12 33" xfId="35534"/>
    <cellStyle name="RIGs input cells 12 34" xfId="35535"/>
    <cellStyle name="RIGs input cells 12 4" xfId="7844"/>
    <cellStyle name="RIGs input cells 12 5" xfId="7845"/>
    <cellStyle name="RIGs input cells 12 6" xfId="7846"/>
    <cellStyle name="RIGs input cells 12 7" xfId="7847"/>
    <cellStyle name="RIGs input cells 12 8" xfId="7848"/>
    <cellStyle name="RIGs input cells 12 9" xfId="7849"/>
    <cellStyle name="RIGs input cells 13" xfId="1737"/>
    <cellStyle name="RIGs input cells 13 10" xfId="7850"/>
    <cellStyle name="RIGs input cells 13 11" xfId="7851"/>
    <cellStyle name="RIGs input cells 13 12" xfId="7852"/>
    <cellStyle name="RIGs input cells 13 13" xfId="7853"/>
    <cellStyle name="RIGs input cells 13 2" xfId="7854"/>
    <cellStyle name="RIGs input cells 13 3" xfId="7855"/>
    <cellStyle name="RIGs input cells 13 4" xfId="7856"/>
    <cellStyle name="RIGs input cells 13 5" xfId="7857"/>
    <cellStyle name="RIGs input cells 13 6" xfId="7858"/>
    <cellStyle name="RIGs input cells 13 7" xfId="7859"/>
    <cellStyle name="RIGs input cells 13 8" xfId="7860"/>
    <cellStyle name="RIGs input cells 13 9" xfId="7861"/>
    <cellStyle name="RIGs input cells 14" xfId="321"/>
    <cellStyle name="RIGs input cells 15" xfId="327"/>
    <cellStyle name="RIGs input cells 15 2" xfId="15716"/>
    <cellStyle name="RIGs input cells 16" xfId="337"/>
    <cellStyle name="RIGs input cells 16 2" xfId="15725"/>
    <cellStyle name="RIGs input cells 16 2 2" xfId="41860"/>
    <cellStyle name="RIGs input cells 17" xfId="7862"/>
    <cellStyle name="RIGs input cells 18" xfId="7863"/>
    <cellStyle name="RIGs input cells 19" xfId="7864"/>
    <cellStyle name="RIGs input cells 2" xfId="145"/>
    <cellStyle name="RIGs input cells 2 10" xfId="1738"/>
    <cellStyle name="RIGs input cells 2 10 10" xfId="7865"/>
    <cellStyle name="RIGs input cells 2 10 11" xfId="7866"/>
    <cellStyle name="RIGs input cells 2 10 12" xfId="7867"/>
    <cellStyle name="RIGs input cells 2 10 13" xfId="7868"/>
    <cellStyle name="RIGs input cells 2 10 14" xfId="7869"/>
    <cellStyle name="RIGs input cells 2 10 15" xfId="35536"/>
    <cellStyle name="RIGs input cells 2 10 16" xfId="35537"/>
    <cellStyle name="RIGs input cells 2 10 17" xfId="35538"/>
    <cellStyle name="RIGs input cells 2 10 18" xfId="35539"/>
    <cellStyle name="RIGs input cells 2 10 19" xfId="35540"/>
    <cellStyle name="RIGs input cells 2 10 2" xfId="1739"/>
    <cellStyle name="RIGs input cells 2 10 2 10" xfId="7870"/>
    <cellStyle name="RIGs input cells 2 10 2 11" xfId="7871"/>
    <cellStyle name="RIGs input cells 2 10 2 12" xfId="7872"/>
    <cellStyle name="RIGs input cells 2 10 2 13" xfId="7873"/>
    <cellStyle name="RIGs input cells 2 10 2 2" xfId="7874"/>
    <cellStyle name="RIGs input cells 2 10 2 3" xfId="7875"/>
    <cellStyle name="RIGs input cells 2 10 2 4" xfId="7876"/>
    <cellStyle name="RIGs input cells 2 10 2 5" xfId="7877"/>
    <cellStyle name="RIGs input cells 2 10 2 6" xfId="7878"/>
    <cellStyle name="RIGs input cells 2 10 2 7" xfId="7879"/>
    <cellStyle name="RIGs input cells 2 10 2 8" xfId="7880"/>
    <cellStyle name="RIGs input cells 2 10 2 9" xfId="7881"/>
    <cellStyle name="RIGs input cells 2 10 20" xfId="35541"/>
    <cellStyle name="RIGs input cells 2 10 21" xfId="35542"/>
    <cellStyle name="RIGs input cells 2 10 22" xfId="35543"/>
    <cellStyle name="RIGs input cells 2 10 23" xfId="35544"/>
    <cellStyle name="RIGs input cells 2 10 24" xfId="35545"/>
    <cellStyle name="RIGs input cells 2 10 25" xfId="35546"/>
    <cellStyle name="RIGs input cells 2 10 26" xfId="35547"/>
    <cellStyle name="RIGs input cells 2 10 27" xfId="35548"/>
    <cellStyle name="RIGs input cells 2 10 28" xfId="35549"/>
    <cellStyle name="RIGs input cells 2 10 29" xfId="35550"/>
    <cellStyle name="RIGs input cells 2 10 3" xfId="7882"/>
    <cellStyle name="RIGs input cells 2 10 30" xfId="35551"/>
    <cellStyle name="RIGs input cells 2 10 31" xfId="35552"/>
    <cellStyle name="RIGs input cells 2 10 32" xfId="35553"/>
    <cellStyle name="RIGs input cells 2 10 33" xfId="35554"/>
    <cellStyle name="RIGs input cells 2 10 34" xfId="35555"/>
    <cellStyle name="RIGs input cells 2 10 4" xfId="7883"/>
    <cellStyle name="RIGs input cells 2 10 5" xfId="7884"/>
    <cellStyle name="RIGs input cells 2 10 6" xfId="7885"/>
    <cellStyle name="RIGs input cells 2 10 7" xfId="7886"/>
    <cellStyle name="RIGs input cells 2 10 8" xfId="7887"/>
    <cellStyle name="RIGs input cells 2 10 9" xfId="7888"/>
    <cellStyle name="RIGs input cells 2 11" xfId="1740"/>
    <cellStyle name="RIGs input cells 2 11 10" xfId="7889"/>
    <cellStyle name="RIGs input cells 2 11 11" xfId="7890"/>
    <cellStyle name="RIGs input cells 2 11 12" xfId="7891"/>
    <cellStyle name="RIGs input cells 2 11 13" xfId="7892"/>
    <cellStyle name="RIGs input cells 2 11 14" xfId="7893"/>
    <cellStyle name="RIGs input cells 2 11 15" xfId="35556"/>
    <cellStyle name="RIGs input cells 2 11 16" xfId="35557"/>
    <cellStyle name="RIGs input cells 2 11 17" xfId="35558"/>
    <cellStyle name="RIGs input cells 2 11 18" xfId="35559"/>
    <cellStyle name="RIGs input cells 2 11 19" xfId="35560"/>
    <cellStyle name="RIGs input cells 2 11 2" xfId="1741"/>
    <cellStyle name="RIGs input cells 2 11 2 10" xfId="7894"/>
    <cellStyle name="RIGs input cells 2 11 2 11" xfId="7895"/>
    <cellStyle name="RIGs input cells 2 11 2 12" xfId="7896"/>
    <cellStyle name="RIGs input cells 2 11 2 13" xfId="7897"/>
    <cellStyle name="RIGs input cells 2 11 2 2" xfId="7898"/>
    <cellStyle name="RIGs input cells 2 11 2 3" xfId="7899"/>
    <cellStyle name="RIGs input cells 2 11 2 4" xfId="7900"/>
    <cellStyle name="RIGs input cells 2 11 2 5" xfId="7901"/>
    <cellStyle name="RIGs input cells 2 11 2 6" xfId="7902"/>
    <cellStyle name="RIGs input cells 2 11 2 7" xfId="7903"/>
    <cellStyle name="RIGs input cells 2 11 2 8" xfId="7904"/>
    <cellStyle name="RIGs input cells 2 11 2 9" xfId="7905"/>
    <cellStyle name="RIGs input cells 2 11 20" xfId="35561"/>
    <cellStyle name="RIGs input cells 2 11 21" xfId="35562"/>
    <cellStyle name="RIGs input cells 2 11 22" xfId="35563"/>
    <cellStyle name="RIGs input cells 2 11 23" xfId="35564"/>
    <cellStyle name="RIGs input cells 2 11 24" xfId="35565"/>
    <cellStyle name="RIGs input cells 2 11 25" xfId="35566"/>
    <cellStyle name="RIGs input cells 2 11 26" xfId="35567"/>
    <cellStyle name="RIGs input cells 2 11 27" xfId="35568"/>
    <cellStyle name="RIGs input cells 2 11 28" xfId="35569"/>
    <cellStyle name="RIGs input cells 2 11 29" xfId="35570"/>
    <cellStyle name="RIGs input cells 2 11 3" xfId="7906"/>
    <cellStyle name="RIGs input cells 2 11 30" xfId="35571"/>
    <cellStyle name="RIGs input cells 2 11 31" xfId="35572"/>
    <cellStyle name="RIGs input cells 2 11 32" xfId="35573"/>
    <cellStyle name="RIGs input cells 2 11 33" xfId="35574"/>
    <cellStyle name="RIGs input cells 2 11 34" xfId="35575"/>
    <cellStyle name="RIGs input cells 2 11 4" xfId="7907"/>
    <cellStyle name="RIGs input cells 2 11 5" xfId="7908"/>
    <cellStyle name="RIGs input cells 2 11 6" xfId="7909"/>
    <cellStyle name="RIGs input cells 2 11 7" xfId="7910"/>
    <cellStyle name="RIGs input cells 2 11 8" xfId="7911"/>
    <cellStyle name="RIGs input cells 2 11 9" xfId="7912"/>
    <cellStyle name="RIGs input cells 2 12" xfId="1742"/>
    <cellStyle name="RIGs input cells 2 12 10" xfId="7913"/>
    <cellStyle name="RIGs input cells 2 12 11" xfId="7914"/>
    <cellStyle name="RIGs input cells 2 12 12" xfId="7915"/>
    <cellStyle name="RIGs input cells 2 12 13" xfId="7916"/>
    <cellStyle name="RIGs input cells 2 12 2" xfId="7917"/>
    <cellStyle name="RIGs input cells 2 12 3" xfId="7918"/>
    <cellStyle name="RIGs input cells 2 12 4" xfId="7919"/>
    <cellStyle name="RIGs input cells 2 12 5" xfId="7920"/>
    <cellStyle name="RIGs input cells 2 12 6" xfId="7921"/>
    <cellStyle name="RIGs input cells 2 12 7" xfId="7922"/>
    <cellStyle name="RIGs input cells 2 12 8" xfId="7923"/>
    <cellStyle name="RIGs input cells 2 12 9" xfId="7924"/>
    <cellStyle name="RIGs input cells 2 13" xfId="7925"/>
    <cellStyle name="RIGs input cells 2 14" xfId="7926"/>
    <cellStyle name="RIGs input cells 2 15" xfId="7927"/>
    <cellStyle name="RIGs input cells 2 16" xfId="7928"/>
    <cellStyle name="RIGs input cells 2 17" xfId="7929"/>
    <cellStyle name="RIGs input cells 2 18" xfId="7930"/>
    <cellStyle name="RIGs input cells 2 19" xfId="7931"/>
    <cellStyle name="RIGs input cells 2 2" xfId="272"/>
    <cellStyle name="RIGs input cells 2 2 10" xfId="7932"/>
    <cellStyle name="RIGs input cells 2 2 11" xfId="7933"/>
    <cellStyle name="RIGs input cells 2 2 12" xfId="7934"/>
    <cellStyle name="RIGs input cells 2 2 13" xfId="7935"/>
    <cellStyle name="RIGs input cells 2 2 14" xfId="7936"/>
    <cellStyle name="RIGs input cells 2 2 15" xfId="7937"/>
    <cellStyle name="RIGs input cells 2 2 16" xfId="7938"/>
    <cellStyle name="RIGs input cells 2 2 17" xfId="7939"/>
    <cellStyle name="RIGs input cells 2 2 18" xfId="7940"/>
    <cellStyle name="RIGs input cells 2 2 19" xfId="7941"/>
    <cellStyle name="RIGs input cells 2 2 2" xfId="273"/>
    <cellStyle name="RIGs input cells 2 2 2 10" xfId="7942"/>
    <cellStyle name="RIGs input cells 2 2 2 11" xfId="7943"/>
    <cellStyle name="RIGs input cells 2 2 2 12" xfId="7944"/>
    <cellStyle name="RIGs input cells 2 2 2 13" xfId="7945"/>
    <cellStyle name="RIGs input cells 2 2 2 14" xfId="7946"/>
    <cellStyle name="RIGs input cells 2 2 2 15" xfId="7947"/>
    <cellStyle name="RIGs input cells 2 2 2 16" xfId="7948"/>
    <cellStyle name="RIGs input cells 2 2 2 17" xfId="7949"/>
    <cellStyle name="RIGs input cells 2 2 2 18" xfId="7950"/>
    <cellStyle name="RIGs input cells 2 2 2 19" xfId="35576"/>
    <cellStyle name="RIGs input cells 2 2 2 2" xfId="1743"/>
    <cellStyle name="RIGs input cells 2 2 2 2 10" xfId="7951"/>
    <cellStyle name="RIGs input cells 2 2 2 2 11" xfId="7952"/>
    <cellStyle name="RIGs input cells 2 2 2 2 12" xfId="7953"/>
    <cellStyle name="RIGs input cells 2 2 2 2 13" xfId="7954"/>
    <cellStyle name="RIGs input cells 2 2 2 2 14" xfId="7955"/>
    <cellStyle name="RIGs input cells 2 2 2 2 15" xfId="7956"/>
    <cellStyle name="RIGs input cells 2 2 2 2 16" xfId="35577"/>
    <cellStyle name="RIGs input cells 2 2 2 2 17" xfId="35578"/>
    <cellStyle name="RIGs input cells 2 2 2 2 18" xfId="35579"/>
    <cellStyle name="RIGs input cells 2 2 2 2 19" xfId="35580"/>
    <cellStyle name="RIGs input cells 2 2 2 2 2" xfId="1744"/>
    <cellStyle name="RIGs input cells 2 2 2 2 2 10" xfId="7957"/>
    <cellStyle name="RIGs input cells 2 2 2 2 2 11" xfId="7958"/>
    <cellStyle name="RIGs input cells 2 2 2 2 2 12" xfId="7959"/>
    <cellStyle name="RIGs input cells 2 2 2 2 2 13" xfId="7960"/>
    <cellStyle name="RIGs input cells 2 2 2 2 2 14" xfId="7961"/>
    <cellStyle name="RIGs input cells 2 2 2 2 2 15" xfId="35581"/>
    <cellStyle name="RIGs input cells 2 2 2 2 2 16" xfId="35582"/>
    <cellStyle name="RIGs input cells 2 2 2 2 2 17" xfId="35583"/>
    <cellStyle name="RIGs input cells 2 2 2 2 2 18" xfId="35584"/>
    <cellStyle name="RIGs input cells 2 2 2 2 2 19" xfId="35585"/>
    <cellStyle name="RIGs input cells 2 2 2 2 2 2" xfId="1745"/>
    <cellStyle name="RIGs input cells 2 2 2 2 2 2 10" xfId="7962"/>
    <cellStyle name="RIGs input cells 2 2 2 2 2 2 11" xfId="7963"/>
    <cellStyle name="RIGs input cells 2 2 2 2 2 2 12" xfId="7964"/>
    <cellStyle name="RIGs input cells 2 2 2 2 2 2 13" xfId="7965"/>
    <cellStyle name="RIGs input cells 2 2 2 2 2 2 2" xfId="7966"/>
    <cellStyle name="RIGs input cells 2 2 2 2 2 2 3" xfId="7967"/>
    <cellStyle name="RIGs input cells 2 2 2 2 2 2 4" xfId="7968"/>
    <cellStyle name="RIGs input cells 2 2 2 2 2 2 5" xfId="7969"/>
    <cellStyle name="RIGs input cells 2 2 2 2 2 2 6" xfId="7970"/>
    <cellStyle name="RIGs input cells 2 2 2 2 2 2 7" xfId="7971"/>
    <cellStyle name="RIGs input cells 2 2 2 2 2 2 8" xfId="7972"/>
    <cellStyle name="RIGs input cells 2 2 2 2 2 2 9" xfId="7973"/>
    <cellStyle name="RIGs input cells 2 2 2 2 2 20" xfId="35586"/>
    <cellStyle name="RIGs input cells 2 2 2 2 2 21" xfId="35587"/>
    <cellStyle name="RIGs input cells 2 2 2 2 2 22" xfId="35588"/>
    <cellStyle name="RIGs input cells 2 2 2 2 2 23" xfId="35589"/>
    <cellStyle name="RIGs input cells 2 2 2 2 2 24" xfId="35590"/>
    <cellStyle name="RIGs input cells 2 2 2 2 2 25" xfId="35591"/>
    <cellStyle name="RIGs input cells 2 2 2 2 2 26" xfId="35592"/>
    <cellStyle name="RIGs input cells 2 2 2 2 2 27" xfId="35593"/>
    <cellStyle name="RIGs input cells 2 2 2 2 2 28" xfId="35594"/>
    <cellStyle name="RIGs input cells 2 2 2 2 2 29" xfId="35595"/>
    <cellStyle name="RIGs input cells 2 2 2 2 2 3" xfId="7974"/>
    <cellStyle name="RIGs input cells 2 2 2 2 2 30" xfId="35596"/>
    <cellStyle name="RIGs input cells 2 2 2 2 2 31" xfId="35597"/>
    <cellStyle name="RIGs input cells 2 2 2 2 2 32" xfId="35598"/>
    <cellStyle name="RIGs input cells 2 2 2 2 2 33" xfId="35599"/>
    <cellStyle name="RIGs input cells 2 2 2 2 2 34" xfId="35600"/>
    <cellStyle name="RIGs input cells 2 2 2 2 2 4" xfId="7975"/>
    <cellStyle name="RIGs input cells 2 2 2 2 2 5" xfId="7976"/>
    <cellStyle name="RIGs input cells 2 2 2 2 2 6" xfId="7977"/>
    <cellStyle name="RIGs input cells 2 2 2 2 2 7" xfId="7978"/>
    <cellStyle name="RIGs input cells 2 2 2 2 2 8" xfId="7979"/>
    <cellStyle name="RIGs input cells 2 2 2 2 2 9" xfId="7980"/>
    <cellStyle name="RIGs input cells 2 2 2 2 20" xfId="35601"/>
    <cellStyle name="RIGs input cells 2 2 2 2 21" xfId="35602"/>
    <cellStyle name="RIGs input cells 2 2 2 2 22" xfId="35603"/>
    <cellStyle name="RIGs input cells 2 2 2 2 23" xfId="35604"/>
    <cellStyle name="RIGs input cells 2 2 2 2 24" xfId="35605"/>
    <cellStyle name="RIGs input cells 2 2 2 2 25" xfId="35606"/>
    <cellStyle name="RIGs input cells 2 2 2 2 26" xfId="35607"/>
    <cellStyle name="RIGs input cells 2 2 2 2 27" xfId="35608"/>
    <cellStyle name="RIGs input cells 2 2 2 2 28" xfId="35609"/>
    <cellStyle name="RIGs input cells 2 2 2 2 29" xfId="35610"/>
    <cellStyle name="RIGs input cells 2 2 2 2 3" xfId="1746"/>
    <cellStyle name="RIGs input cells 2 2 2 2 3 10" xfId="7981"/>
    <cellStyle name="RIGs input cells 2 2 2 2 3 11" xfId="7982"/>
    <cellStyle name="RIGs input cells 2 2 2 2 3 12" xfId="7983"/>
    <cellStyle name="RIGs input cells 2 2 2 2 3 13" xfId="7984"/>
    <cellStyle name="RIGs input cells 2 2 2 2 3 2" xfId="7985"/>
    <cellStyle name="RIGs input cells 2 2 2 2 3 3" xfId="7986"/>
    <cellStyle name="RIGs input cells 2 2 2 2 3 4" xfId="7987"/>
    <cellStyle name="RIGs input cells 2 2 2 2 3 5" xfId="7988"/>
    <cellStyle name="RIGs input cells 2 2 2 2 3 6" xfId="7989"/>
    <cellStyle name="RIGs input cells 2 2 2 2 3 7" xfId="7990"/>
    <cellStyle name="RIGs input cells 2 2 2 2 3 8" xfId="7991"/>
    <cellStyle name="RIGs input cells 2 2 2 2 3 9" xfId="7992"/>
    <cellStyle name="RIGs input cells 2 2 2 2 30" xfId="35611"/>
    <cellStyle name="RIGs input cells 2 2 2 2 31" xfId="35612"/>
    <cellStyle name="RIGs input cells 2 2 2 2 32" xfId="35613"/>
    <cellStyle name="RIGs input cells 2 2 2 2 33" xfId="35614"/>
    <cellStyle name="RIGs input cells 2 2 2 2 34" xfId="35615"/>
    <cellStyle name="RIGs input cells 2 2 2 2 35" xfId="35616"/>
    <cellStyle name="RIGs input cells 2 2 2 2 4" xfId="7993"/>
    <cellStyle name="RIGs input cells 2 2 2 2 5" xfId="7994"/>
    <cellStyle name="RIGs input cells 2 2 2 2 6" xfId="7995"/>
    <cellStyle name="RIGs input cells 2 2 2 2 7" xfId="7996"/>
    <cellStyle name="RIGs input cells 2 2 2 2 8" xfId="7997"/>
    <cellStyle name="RIGs input cells 2 2 2 2 9" xfId="7998"/>
    <cellStyle name="RIGs input cells 2 2 2 2_4 28 1_Asst_Health_Crit_AllTO_RIIO_20110714pm" xfId="15611"/>
    <cellStyle name="RIGs input cells 2 2 2 20" xfId="35617"/>
    <cellStyle name="RIGs input cells 2 2 2 21" xfId="35618"/>
    <cellStyle name="RIGs input cells 2 2 2 22" xfId="35619"/>
    <cellStyle name="RIGs input cells 2 2 2 23" xfId="35620"/>
    <cellStyle name="RIGs input cells 2 2 2 24" xfId="35621"/>
    <cellStyle name="RIGs input cells 2 2 2 25" xfId="35622"/>
    <cellStyle name="RIGs input cells 2 2 2 26" xfId="35623"/>
    <cellStyle name="RIGs input cells 2 2 2 27" xfId="35624"/>
    <cellStyle name="RIGs input cells 2 2 2 28" xfId="35625"/>
    <cellStyle name="RIGs input cells 2 2 2 29" xfId="35626"/>
    <cellStyle name="RIGs input cells 2 2 2 3" xfId="1747"/>
    <cellStyle name="RIGs input cells 2 2 2 3 10" xfId="7999"/>
    <cellStyle name="RIGs input cells 2 2 2 3 11" xfId="8000"/>
    <cellStyle name="RIGs input cells 2 2 2 3 12" xfId="8001"/>
    <cellStyle name="RIGs input cells 2 2 2 3 13" xfId="8002"/>
    <cellStyle name="RIGs input cells 2 2 2 3 14" xfId="8003"/>
    <cellStyle name="RIGs input cells 2 2 2 3 15" xfId="35627"/>
    <cellStyle name="RIGs input cells 2 2 2 3 16" xfId="35628"/>
    <cellStyle name="RIGs input cells 2 2 2 3 17" xfId="35629"/>
    <cellStyle name="RIGs input cells 2 2 2 3 18" xfId="35630"/>
    <cellStyle name="RIGs input cells 2 2 2 3 19" xfId="35631"/>
    <cellStyle name="RIGs input cells 2 2 2 3 2" xfId="1748"/>
    <cellStyle name="RIGs input cells 2 2 2 3 2 10" xfId="8004"/>
    <cellStyle name="RIGs input cells 2 2 2 3 2 11" xfId="8005"/>
    <cellStyle name="RIGs input cells 2 2 2 3 2 12" xfId="8006"/>
    <cellStyle name="RIGs input cells 2 2 2 3 2 13" xfId="8007"/>
    <cellStyle name="RIGs input cells 2 2 2 3 2 2" xfId="8008"/>
    <cellStyle name="RIGs input cells 2 2 2 3 2 3" xfId="8009"/>
    <cellStyle name="RIGs input cells 2 2 2 3 2 4" xfId="8010"/>
    <cellStyle name="RIGs input cells 2 2 2 3 2 5" xfId="8011"/>
    <cellStyle name="RIGs input cells 2 2 2 3 2 6" xfId="8012"/>
    <cellStyle name="RIGs input cells 2 2 2 3 2 7" xfId="8013"/>
    <cellStyle name="RIGs input cells 2 2 2 3 2 8" xfId="8014"/>
    <cellStyle name="RIGs input cells 2 2 2 3 2 9" xfId="8015"/>
    <cellStyle name="RIGs input cells 2 2 2 3 20" xfId="35632"/>
    <cellStyle name="RIGs input cells 2 2 2 3 21" xfId="35633"/>
    <cellStyle name="RIGs input cells 2 2 2 3 22" xfId="35634"/>
    <cellStyle name="RIGs input cells 2 2 2 3 23" xfId="35635"/>
    <cellStyle name="RIGs input cells 2 2 2 3 24" xfId="35636"/>
    <cellStyle name="RIGs input cells 2 2 2 3 25" xfId="35637"/>
    <cellStyle name="RIGs input cells 2 2 2 3 26" xfId="35638"/>
    <cellStyle name="RIGs input cells 2 2 2 3 27" xfId="35639"/>
    <cellStyle name="RIGs input cells 2 2 2 3 28" xfId="35640"/>
    <cellStyle name="RIGs input cells 2 2 2 3 29" xfId="35641"/>
    <cellStyle name="RIGs input cells 2 2 2 3 3" xfId="8016"/>
    <cellStyle name="RIGs input cells 2 2 2 3 30" xfId="35642"/>
    <cellStyle name="RIGs input cells 2 2 2 3 31" xfId="35643"/>
    <cellStyle name="RIGs input cells 2 2 2 3 32" xfId="35644"/>
    <cellStyle name="RIGs input cells 2 2 2 3 33" xfId="35645"/>
    <cellStyle name="RIGs input cells 2 2 2 3 34" xfId="35646"/>
    <cellStyle name="RIGs input cells 2 2 2 3 4" xfId="8017"/>
    <cellStyle name="RIGs input cells 2 2 2 3 5" xfId="8018"/>
    <cellStyle name="RIGs input cells 2 2 2 3 6" xfId="8019"/>
    <cellStyle name="RIGs input cells 2 2 2 3 7" xfId="8020"/>
    <cellStyle name="RIGs input cells 2 2 2 3 8" xfId="8021"/>
    <cellStyle name="RIGs input cells 2 2 2 3 9" xfId="8022"/>
    <cellStyle name="RIGs input cells 2 2 2 30" xfId="35647"/>
    <cellStyle name="RIGs input cells 2 2 2 31" xfId="35648"/>
    <cellStyle name="RIGs input cells 2 2 2 32" xfId="35649"/>
    <cellStyle name="RIGs input cells 2 2 2 33" xfId="35650"/>
    <cellStyle name="RIGs input cells 2 2 2 34" xfId="35651"/>
    <cellStyle name="RIGs input cells 2 2 2 35" xfId="35652"/>
    <cellStyle name="RIGs input cells 2 2 2 36" xfId="35653"/>
    <cellStyle name="RIGs input cells 2 2 2 37" xfId="35654"/>
    <cellStyle name="RIGs input cells 2 2 2 38" xfId="35655"/>
    <cellStyle name="RIGs input cells 2 2 2 4" xfId="1749"/>
    <cellStyle name="RIGs input cells 2 2 2 4 10" xfId="8023"/>
    <cellStyle name="RIGs input cells 2 2 2 4 11" xfId="8024"/>
    <cellStyle name="RIGs input cells 2 2 2 4 12" xfId="8025"/>
    <cellStyle name="RIGs input cells 2 2 2 4 13" xfId="8026"/>
    <cellStyle name="RIGs input cells 2 2 2 4 14" xfId="8027"/>
    <cellStyle name="RIGs input cells 2 2 2 4 15" xfId="35656"/>
    <cellStyle name="RIGs input cells 2 2 2 4 16" xfId="35657"/>
    <cellStyle name="RIGs input cells 2 2 2 4 17" xfId="35658"/>
    <cellStyle name="RIGs input cells 2 2 2 4 18" xfId="35659"/>
    <cellStyle name="RIGs input cells 2 2 2 4 19" xfId="35660"/>
    <cellStyle name="RIGs input cells 2 2 2 4 2" xfId="1750"/>
    <cellStyle name="RIGs input cells 2 2 2 4 2 10" xfId="8028"/>
    <cellStyle name="RIGs input cells 2 2 2 4 2 11" xfId="8029"/>
    <cellStyle name="RIGs input cells 2 2 2 4 2 12" xfId="8030"/>
    <cellStyle name="RIGs input cells 2 2 2 4 2 13" xfId="8031"/>
    <cellStyle name="RIGs input cells 2 2 2 4 2 2" xfId="8032"/>
    <cellStyle name="RIGs input cells 2 2 2 4 2 3" xfId="8033"/>
    <cellStyle name="RIGs input cells 2 2 2 4 2 4" xfId="8034"/>
    <cellStyle name="RIGs input cells 2 2 2 4 2 5" xfId="8035"/>
    <cellStyle name="RIGs input cells 2 2 2 4 2 6" xfId="8036"/>
    <cellStyle name="RIGs input cells 2 2 2 4 2 7" xfId="8037"/>
    <cellStyle name="RIGs input cells 2 2 2 4 2 8" xfId="8038"/>
    <cellStyle name="RIGs input cells 2 2 2 4 2 9" xfId="8039"/>
    <cellStyle name="RIGs input cells 2 2 2 4 20" xfId="35661"/>
    <cellStyle name="RIGs input cells 2 2 2 4 21" xfId="35662"/>
    <cellStyle name="RIGs input cells 2 2 2 4 22" xfId="35663"/>
    <cellStyle name="RIGs input cells 2 2 2 4 23" xfId="35664"/>
    <cellStyle name="RIGs input cells 2 2 2 4 24" xfId="35665"/>
    <cellStyle name="RIGs input cells 2 2 2 4 25" xfId="35666"/>
    <cellStyle name="RIGs input cells 2 2 2 4 26" xfId="35667"/>
    <cellStyle name="RIGs input cells 2 2 2 4 27" xfId="35668"/>
    <cellStyle name="RIGs input cells 2 2 2 4 28" xfId="35669"/>
    <cellStyle name="RIGs input cells 2 2 2 4 29" xfId="35670"/>
    <cellStyle name="RIGs input cells 2 2 2 4 3" xfId="8040"/>
    <cellStyle name="RIGs input cells 2 2 2 4 30" xfId="35671"/>
    <cellStyle name="RIGs input cells 2 2 2 4 31" xfId="35672"/>
    <cellStyle name="RIGs input cells 2 2 2 4 32" xfId="35673"/>
    <cellStyle name="RIGs input cells 2 2 2 4 33" xfId="35674"/>
    <cellStyle name="RIGs input cells 2 2 2 4 34" xfId="35675"/>
    <cellStyle name="RIGs input cells 2 2 2 4 4" xfId="8041"/>
    <cellStyle name="RIGs input cells 2 2 2 4 5" xfId="8042"/>
    <cellStyle name="RIGs input cells 2 2 2 4 6" xfId="8043"/>
    <cellStyle name="RIGs input cells 2 2 2 4 7" xfId="8044"/>
    <cellStyle name="RIGs input cells 2 2 2 4 8" xfId="8045"/>
    <cellStyle name="RIGs input cells 2 2 2 4 9" xfId="8046"/>
    <cellStyle name="RIGs input cells 2 2 2 5" xfId="1751"/>
    <cellStyle name="RIGs input cells 2 2 2 5 10" xfId="8047"/>
    <cellStyle name="RIGs input cells 2 2 2 5 11" xfId="8048"/>
    <cellStyle name="RIGs input cells 2 2 2 5 12" xfId="8049"/>
    <cellStyle name="RIGs input cells 2 2 2 5 13" xfId="8050"/>
    <cellStyle name="RIGs input cells 2 2 2 5 2" xfId="8051"/>
    <cellStyle name="RIGs input cells 2 2 2 5 3" xfId="8052"/>
    <cellStyle name="RIGs input cells 2 2 2 5 4" xfId="8053"/>
    <cellStyle name="RIGs input cells 2 2 2 5 5" xfId="8054"/>
    <cellStyle name="RIGs input cells 2 2 2 5 6" xfId="8055"/>
    <cellStyle name="RIGs input cells 2 2 2 5 7" xfId="8056"/>
    <cellStyle name="RIGs input cells 2 2 2 5 8" xfId="8057"/>
    <cellStyle name="RIGs input cells 2 2 2 5 9" xfId="8058"/>
    <cellStyle name="RIGs input cells 2 2 2 6" xfId="8059"/>
    <cellStyle name="RIGs input cells 2 2 2 7" xfId="8060"/>
    <cellStyle name="RIGs input cells 2 2 2 8" xfId="8061"/>
    <cellStyle name="RIGs input cells 2 2 2 9" xfId="8062"/>
    <cellStyle name="RIGs input cells 2 2 2_4 28 1_Asst_Health_Crit_AllTO_RIIO_20110714pm" xfId="15612"/>
    <cellStyle name="RIGs input cells 2 2 20" xfId="35676"/>
    <cellStyle name="RIGs input cells 2 2 21" xfId="35677"/>
    <cellStyle name="RIGs input cells 2 2 22" xfId="35678"/>
    <cellStyle name="RIGs input cells 2 2 23" xfId="35679"/>
    <cellStyle name="RIGs input cells 2 2 24" xfId="35680"/>
    <cellStyle name="RIGs input cells 2 2 25" xfId="35681"/>
    <cellStyle name="RIGs input cells 2 2 26" xfId="35682"/>
    <cellStyle name="RIGs input cells 2 2 27" xfId="35683"/>
    <cellStyle name="RIGs input cells 2 2 28" xfId="35684"/>
    <cellStyle name="RIGs input cells 2 2 29" xfId="35685"/>
    <cellStyle name="RIGs input cells 2 2 3" xfId="1752"/>
    <cellStyle name="RIGs input cells 2 2 3 10" xfId="8063"/>
    <cellStyle name="RIGs input cells 2 2 3 11" xfId="8064"/>
    <cellStyle name="RIGs input cells 2 2 3 12" xfId="8065"/>
    <cellStyle name="RIGs input cells 2 2 3 13" xfId="8066"/>
    <cellStyle name="RIGs input cells 2 2 3 14" xfId="8067"/>
    <cellStyle name="RIGs input cells 2 2 3 15" xfId="8068"/>
    <cellStyle name="RIGs input cells 2 2 3 16" xfId="35686"/>
    <cellStyle name="RIGs input cells 2 2 3 17" xfId="35687"/>
    <cellStyle name="RIGs input cells 2 2 3 18" xfId="35688"/>
    <cellStyle name="RIGs input cells 2 2 3 19" xfId="35689"/>
    <cellStyle name="RIGs input cells 2 2 3 2" xfId="1753"/>
    <cellStyle name="RIGs input cells 2 2 3 2 10" xfId="8069"/>
    <cellStyle name="RIGs input cells 2 2 3 2 11" xfId="8070"/>
    <cellStyle name="RIGs input cells 2 2 3 2 12" xfId="8071"/>
    <cellStyle name="RIGs input cells 2 2 3 2 13" xfId="8072"/>
    <cellStyle name="RIGs input cells 2 2 3 2 14" xfId="8073"/>
    <cellStyle name="RIGs input cells 2 2 3 2 15" xfId="35690"/>
    <cellStyle name="RIGs input cells 2 2 3 2 16" xfId="35691"/>
    <cellStyle name="RIGs input cells 2 2 3 2 17" xfId="35692"/>
    <cellStyle name="RIGs input cells 2 2 3 2 18" xfId="35693"/>
    <cellStyle name="RIGs input cells 2 2 3 2 19" xfId="35694"/>
    <cellStyle name="RIGs input cells 2 2 3 2 2" xfId="1754"/>
    <cellStyle name="RIGs input cells 2 2 3 2 2 10" xfId="8074"/>
    <cellStyle name="RIGs input cells 2 2 3 2 2 11" xfId="8075"/>
    <cellStyle name="RIGs input cells 2 2 3 2 2 12" xfId="8076"/>
    <cellStyle name="RIGs input cells 2 2 3 2 2 13" xfId="8077"/>
    <cellStyle name="RIGs input cells 2 2 3 2 2 2" xfId="8078"/>
    <cellStyle name="RIGs input cells 2 2 3 2 2 3" xfId="8079"/>
    <cellStyle name="RIGs input cells 2 2 3 2 2 4" xfId="8080"/>
    <cellStyle name="RIGs input cells 2 2 3 2 2 5" xfId="8081"/>
    <cellStyle name="RIGs input cells 2 2 3 2 2 6" xfId="8082"/>
    <cellStyle name="RIGs input cells 2 2 3 2 2 7" xfId="8083"/>
    <cellStyle name="RIGs input cells 2 2 3 2 2 8" xfId="8084"/>
    <cellStyle name="RIGs input cells 2 2 3 2 2 9" xfId="8085"/>
    <cellStyle name="RIGs input cells 2 2 3 2 20" xfId="35695"/>
    <cellStyle name="RIGs input cells 2 2 3 2 21" xfId="35696"/>
    <cellStyle name="RIGs input cells 2 2 3 2 22" xfId="35697"/>
    <cellStyle name="RIGs input cells 2 2 3 2 23" xfId="35698"/>
    <cellStyle name="RIGs input cells 2 2 3 2 24" xfId="35699"/>
    <cellStyle name="RIGs input cells 2 2 3 2 25" xfId="35700"/>
    <cellStyle name="RIGs input cells 2 2 3 2 26" xfId="35701"/>
    <cellStyle name="RIGs input cells 2 2 3 2 27" xfId="35702"/>
    <cellStyle name="RIGs input cells 2 2 3 2 28" xfId="35703"/>
    <cellStyle name="RIGs input cells 2 2 3 2 29" xfId="35704"/>
    <cellStyle name="RIGs input cells 2 2 3 2 3" xfId="8086"/>
    <cellStyle name="RIGs input cells 2 2 3 2 30" xfId="35705"/>
    <cellStyle name="RIGs input cells 2 2 3 2 31" xfId="35706"/>
    <cellStyle name="RIGs input cells 2 2 3 2 32" xfId="35707"/>
    <cellStyle name="RIGs input cells 2 2 3 2 33" xfId="35708"/>
    <cellStyle name="RIGs input cells 2 2 3 2 34" xfId="35709"/>
    <cellStyle name="RIGs input cells 2 2 3 2 4" xfId="8087"/>
    <cellStyle name="RIGs input cells 2 2 3 2 5" xfId="8088"/>
    <cellStyle name="RIGs input cells 2 2 3 2 6" xfId="8089"/>
    <cellStyle name="RIGs input cells 2 2 3 2 7" xfId="8090"/>
    <cellStyle name="RIGs input cells 2 2 3 2 8" xfId="8091"/>
    <cellStyle name="RIGs input cells 2 2 3 2 9" xfId="8092"/>
    <cellStyle name="RIGs input cells 2 2 3 20" xfId="35710"/>
    <cellStyle name="RIGs input cells 2 2 3 21" xfId="35711"/>
    <cellStyle name="RIGs input cells 2 2 3 22" xfId="35712"/>
    <cellStyle name="RIGs input cells 2 2 3 23" xfId="35713"/>
    <cellStyle name="RIGs input cells 2 2 3 24" xfId="35714"/>
    <cellStyle name="RIGs input cells 2 2 3 25" xfId="35715"/>
    <cellStyle name="RIGs input cells 2 2 3 26" xfId="35716"/>
    <cellStyle name="RIGs input cells 2 2 3 27" xfId="35717"/>
    <cellStyle name="RIGs input cells 2 2 3 28" xfId="35718"/>
    <cellStyle name="RIGs input cells 2 2 3 29" xfId="35719"/>
    <cellStyle name="RIGs input cells 2 2 3 3" xfId="1755"/>
    <cellStyle name="RIGs input cells 2 2 3 3 10" xfId="8093"/>
    <cellStyle name="RIGs input cells 2 2 3 3 11" xfId="8094"/>
    <cellStyle name="RIGs input cells 2 2 3 3 12" xfId="8095"/>
    <cellStyle name="RIGs input cells 2 2 3 3 13" xfId="8096"/>
    <cellStyle name="RIGs input cells 2 2 3 3 2" xfId="8097"/>
    <cellStyle name="RIGs input cells 2 2 3 3 3" xfId="8098"/>
    <cellStyle name="RIGs input cells 2 2 3 3 4" xfId="8099"/>
    <cellStyle name="RIGs input cells 2 2 3 3 5" xfId="8100"/>
    <cellStyle name="RIGs input cells 2 2 3 3 6" xfId="8101"/>
    <cellStyle name="RIGs input cells 2 2 3 3 7" xfId="8102"/>
    <cellStyle name="RIGs input cells 2 2 3 3 8" xfId="8103"/>
    <cellStyle name="RIGs input cells 2 2 3 3 9" xfId="8104"/>
    <cellStyle name="RIGs input cells 2 2 3 30" xfId="35720"/>
    <cellStyle name="RIGs input cells 2 2 3 31" xfId="35721"/>
    <cellStyle name="RIGs input cells 2 2 3 32" xfId="35722"/>
    <cellStyle name="RIGs input cells 2 2 3 33" xfId="35723"/>
    <cellStyle name="RIGs input cells 2 2 3 34" xfId="35724"/>
    <cellStyle name="RIGs input cells 2 2 3 35" xfId="35725"/>
    <cellStyle name="RIGs input cells 2 2 3 4" xfId="8105"/>
    <cellStyle name="RIGs input cells 2 2 3 5" xfId="8106"/>
    <cellStyle name="RIGs input cells 2 2 3 6" xfId="8107"/>
    <cellStyle name="RIGs input cells 2 2 3 7" xfId="8108"/>
    <cellStyle name="RIGs input cells 2 2 3 8" xfId="8109"/>
    <cellStyle name="RIGs input cells 2 2 3 9" xfId="8110"/>
    <cellStyle name="RIGs input cells 2 2 3_4 28 1_Asst_Health_Crit_AllTO_RIIO_20110714pm" xfId="15613"/>
    <cellStyle name="RIGs input cells 2 2 30" xfId="35726"/>
    <cellStyle name="RIGs input cells 2 2 31" xfId="35727"/>
    <cellStyle name="RIGs input cells 2 2 32" xfId="35728"/>
    <cellStyle name="RIGs input cells 2 2 33" xfId="35729"/>
    <cellStyle name="RIGs input cells 2 2 34" xfId="35730"/>
    <cellStyle name="RIGs input cells 2 2 35" xfId="35731"/>
    <cellStyle name="RIGs input cells 2 2 36" xfId="35732"/>
    <cellStyle name="RIGs input cells 2 2 37" xfId="35733"/>
    <cellStyle name="RIGs input cells 2 2 38" xfId="35734"/>
    <cellStyle name="RIGs input cells 2 2 39" xfId="35735"/>
    <cellStyle name="RIGs input cells 2 2 4" xfId="1756"/>
    <cellStyle name="RIGs input cells 2 2 4 10" xfId="8111"/>
    <cellStyle name="RIGs input cells 2 2 4 11" xfId="8112"/>
    <cellStyle name="RIGs input cells 2 2 4 12" xfId="8113"/>
    <cellStyle name="RIGs input cells 2 2 4 13" xfId="8114"/>
    <cellStyle name="RIGs input cells 2 2 4 14" xfId="8115"/>
    <cellStyle name="RIGs input cells 2 2 4 15" xfId="35736"/>
    <cellStyle name="RIGs input cells 2 2 4 16" xfId="35737"/>
    <cellStyle name="RIGs input cells 2 2 4 17" xfId="35738"/>
    <cellStyle name="RIGs input cells 2 2 4 18" xfId="35739"/>
    <cellStyle name="RIGs input cells 2 2 4 19" xfId="35740"/>
    <cellStyle name="RIGs input cells 2 2 4 2" xfId="1757"/>
    <cellStyle name="RIGs input cells 2 2 4 2 10" xfId="8116"/>
    <cellStyle name="RIGs input cells 2 2 4 2 11" xfId="8117"/>
    <cellStyle name="RIGs input cells 2 2 4 2 12" xfId="8118"/>
    <cellStyle name="RIGs input cells 2 2 4 2 13" xfId="8119"/>
    <cellStyle name="RIGs input cells 2 2 4 2 2" xfId="8120"/>
    <cellStyle name="RIGs input cells 2 2 4 2 3" xfId="8121"/>
    <cellStyle name="RIGs input cells 2 2 4 2 4" xfId="8122"/>
    <cellStyle name="RIGs input cells 2 2 4 2 5" xfId="8123"/>
    <cellStyle name="RIGs input cells 2 2 4 2 6" xfId="8124"/>
    <cellStyle name="RIGs input cells 2 2 4 2 7" xfId="8125"/>
    <cellStyle name="RIGs input cells 2 2 4 2 8" xfId="8126"/>
    <cellStyle name="RIGs input cells 2 2 4 2 9" xfId="8127"/>
    <cellStyle name="RIGs input cells 2 2 4 20" xfId="35741"/>
    <cellStyle name="RIGs input cells 2 2 4 21" xfId="35742"/>
    <cellStyle name="RIGs input cells 2 2 4 22" xfId="35743"/>
    <cellStyle name="RIGs input cells 2 2 4 23" xfId="35744"/>
    <cellStyle name="RIGs input cells 2 2 4 24" xfId="35745"/>
    <cellStyle name="RIGs input cells 2 2 4 25" xfId="35746"/>
    <cellStyle name="RIGs input cells 2 2 4 26" xfId="35747"/>
    <cellStyle name="RIGs input cells 2 2 4 27" xfId="35748"/>
    <cellStyle name="RIGs input cells 2 2 4 28" xfId="35749"/>
    <cellStyle name="RIGs input cells 2 2 4 29" xfId="35750"/>
    <cellStyle name="RIGs input cells 2 2 4 3" xfId="8128"/>
    <cellStyle name="RIGs input cells 2 2 4 30" xfId="35751"/>
    <cellStyle name="RIGs input cells 2 2 4 31" xfId="35752"/>
    <cellStyle name="RIGs input cells 2 2 4 32" xfId="35753"/>
    <cellStyle name="RIGs input cells 2 2 4 33" xfId="35754"/>
    <cellStyle name="RIGs input cells 2 2 4 34" xfId="35755"/>
    <cellStyle name="RIGs input cells 2 2 4 4" xfId="8129"/>
    <cellStyle name="RIGs input cells 2 2 4 5" xfId="8130"/>
    <cellStyle name="RIGs input cells 2 2 4 6" xfId="8131"/>
    <cellStyle name="RIGs input cells 2 2 4 7" xfId="8132"/>
    <cellStyle name="RIGs input cells 2 2 4 8" xfId="8133"/>
    <cellStyle name="RIGs input cells 2 2 4 9" xfId="8134"/>
    <cellStyle name="RIGs input cells 2 2 5" xfId="1758"/>
    <cellStyle name="RIGs input cells 2 2 5 10" xfId="8135"/>
    <cellStyle name="RIGs input cells 2 2 5 11" xfId="8136"/>
    <cellStyle name="RIGs input cells 2 2 5 12" xfId="8137"/>
    <cellStyle name="RIGs input cells 2 2 5 13" xfId="8138"/>
    <cellStyle name="RIGs input cells 2 2 5 14" xfId="8139"/>
    <cellStyle name="RIGs input cells 2 2 5 15" xfId="35756"/>
    <cellStyle name="RIGs input cells 2 2 5 16" xfId="35757"/>
    <cellStyle name="RIGs input cells 2 2 5 17" xfId="35758"/>
    <cellStyle name="RIGs input cells 2 2 5 18" xfId="35759"/>
    <cellStyle name="RIGs input cells 2 2 5 19" xfId="35760"/>
    <cellStyle name="RIGs input cells 2 2 5 2" xfId="1759"/>
    <cellStyle name="RIGs input cells 2 2 5 2 10" xfId="8140"/>
    <cellStyle name="RIGs input cells 2 2 5 2 11" xfId="8141"/>
    <cellStyle name="RIGs input cells 2 2 5 2 12" xfId="8142"/>
    <cellStyle name="RIGs input cells 2 2 5 2 13" xfId="8143"/>
    <cellStyle name="RIGs input cells 2 2 5 2 2" xfId="8144"/>
    <cellStyle name="RIGs input cells 2 2 5 2 3" xfId="8145"/>
    <cellStyle name="RIGs input cells 2 2 5 2 4" xfId="8146"/>
    <cellStyle name="RIGs input cells 2 2 5 2 5" xfId="8147"/>
    <cellStyle name="RIGs input cells 2 2 5 2 6" xfId="8148"/>
    <cellStyle name="RIGs input cells 2 2 5 2 7" xfId="8149"/>
    <cellStyle name="RIGs input cells 2 2 5 2 8" xfId="8150"/>
    <cellStyle name="RIGs input cells 2 2 5 2 9" xfId="8151"/>
    <cellStyle name="RIGs input cells 2 2 5 20" xfId="35761"/>
    <cellStyle name="RIGs input cells 2 2 5 21" xfId="35762"/>
    <cellStyle name="RIGs input cells 2 2 5 22" xfId="35763"/>
    <cellStyle name="RIGs input cells 2 2 5 23" xfId="35764"/>
    <cellStyle name="RIGs input cells 2 2 5 24" xfId="35765"/>
    <cellStyle name="RIGs input cells 2 2 5 25" xfId="35766"/>
    <cellStyle name="RIGs input cells 2 2 5 26" xfId="35767"/>
    <cellStyle name="RIGs input cells 2 2 5 27" xfId="35768"/>
    <cellStyle name="RIGs input cells 2 2 5 28" xfId="35769"/>
    <cellStyle name="RIGs input cells 2 2 5 29" xfId="35770"/>
    <cellStyle name="RIGs input cells 2 2 5 3" xfId="8152"/>
    <cellStyle name="RIGs input cells 2 2 5 30" xfId="35771"/>
    <cellStyle name="RIGs input cells 2 2 5 31" xfId="35772"/>
    <cellStyle name="RIGs input cells 2 2 5 32" xfId="35773"/>
    <cellStyle name="RIGs input cells 2 2 5 33" xfId="35774"/>
    <cellStyle name="RIGs input cells 2 2 5 34" xfId="35775"/>
    <cellStyle name="RIGs input cells 2 2 5 4" xfId="8153"/>
    <cellStyle name="RIGs input cells 2 2 5 5" xfId="8154"/>
    <cellStyle name="RIGs input cells 2 2 5 6" xfId="8155"/>
    <cellStyle name="RIGs input cells 2 2 5 7" xfId="8156"/>
    <cellStyle name="RIGs input cells 2 2 5 8" xfId="8157"/>
    <cellStyle name="RIGs input cells 2 2 5 9" xfId="8158"/>
    <cellStyle name="RIGs input cells 2 2 6" xfId="1760"/>
    <cellStyle name="RIGs input cells 2 2 6 10" xfId="8159"/>
    <cellStyle name="RIGs input cells 2 2 6 11" xfId="8160"/>
    <cellStyle name="RIGs input cells 2 2 6 12" xfId="8161"/>
    <cellStyle name="RIGs input cells 2 2 6 13" xfId="8162"/>
    <cellStyle name="RIGs input cells 2 2 6 2" xfId="8163"/>
    <cellStyle name="RIGs input cells 2 2 6 3" xfId="8164"/>
    <cellStyle name="RIGs input cells 2 2 6 4" xfId="8165"/>
    <cellStyle name="RIGs input cells 2 2 6 5" xfId="8166"/>
    <cellStyle name="RIGs input cells 2 2 6 6" xfId="8167"/>
    <cellStyle name="RIGs input cells 2 2 6 7" xfId="8168"/>
    <cellStyle name="RIGs input cells 2 2 6 8" xfId="8169"/>
    <cellStyle name="RIGs input cells 2 2 6 9" xfId="8170"/>
    <cellStyle name="RIGs input cells 2 2 7" xfId="8171"/>
    <cellStyle name="RIGs input cells 2 2 8" xfId="8172"/>
    <cellStyle name="RIGs input cells 2 2 9" xfId="8173"/>
    <cellStyle name="RIGs input cells 2 2_1.3s Accounting C Costs Scots" xfId="1761"/>
    <cellStyle name="RIGs input cells 2 20" xfId="8174"/>
    <cellStyle name="RIGs input cells 2 21" xfId="8175"/>
    <cellStyle name="RIGs input cells 2 22" xfId="8176"/>
    <cellStyle name="RIGs input cells 2 23" xfId="8177"/>
    <cellStyle name="RIGs input cells 2 24" xfId="8178"/>
    <cellStyle name="RIGs input cells 2 25" xfId="8179"/>
    <cellStyle name="RIGs input cells 2 26" xfId="35776"/>
    <cellStyle name="RIGs input cells 2 27" xfId="35777"/>
    <cellStyle name="RIGs input cells 2 28" xfId="35778"/>
    <cellStyle name="RIGs input cells 2 29" xfId="35779"/>
    <cellStyle name="RIGs input cells 2 3" xfId="274"/>
    <cellStyle name="RIGs input cells 2 3 10" xfId="8180"/>
    <cellStyle name="RIGs input cells 2 3 11" xfId="8181"/>
    <cellStyle name="RIGs input cells 2 3 12" xfId="8182"/>
    <cellStyle name="RIGs input cells 2 3 13" xfId="8183"/>
    <cellStyle name="RIGs input cells 2 3 14" xfId="8184"/>
    <cellStyle name="RIGs input cells 2 3 15" xfId="8185"/>
    <cellStyle name="RIGs input cells 2 3 16" xfId="8186"/>
    <cellStyle name="RIGs input cells 2 3 17" xfId="8187"/>
    <cellStyle name="RIGs input cells 2 3 18" xfId="8188"/>
    <cellStyle name="RIGs input cells 2 3 19" xfId="35780"/>
    <cellStyle name="RIGs input cells 2 3 2" xfId="1762"/>
    <cellStyle name="RIGs input cells 2 3 2 10" xfId="8189"/>
    <cellStyle name="RIGs input cells 2 3 2 11" xfId="8190"/>
    <cellStyle name="RIGs input cells 2 3 2 12" xfId="8191"/>
    <cellStyle name="RIGs input cells 2 3 2 13" xfId="8192"/>
    <cellStyle name="RIGs input cells 2 3 2 14" xfId="8193"/>
    <cellStyle name="RIGs input cells 2 3 2 15" xfId="8194"/>
    <cellStyle name="RIGs input cells 2 3 2 16" xfId="35781"/>
    <cellStyle name="RIGs input cells 2 3 2 17" xfId="35782"/>
    <cellStyle name="RIGs input cells 2 3 2 18" xfId="35783"/>
    <cellStyle name="RIGs input cells 2 3 2 19" xfId="35784"/>
    <cellStyle name="RIGs input cells 2 3 2 2" xfId="1763"/>
    <cellStyle name="RIGs input cells 2 3 2 2 10" xfId="8195"/>
    <cellStyle name="RIGs input cells 2 3 2 2 11" xfId="8196"/>
    <cellStyle name="RIGs input cells 2 3 2 2 12" xfId="8197"/>
    <cellStyle name="RIGs input cells 2 3 2 2 13" xfId="8198"/>
    <cellStyle name="RIGs input cells 2 3 2 2 14" xfId="8199"/>
    <cellStyle name="RIGs input cells 2 3 2 2 15" xfId="35785"/>
    <cellStyle name="RIGs input cells 2 3 2 2 16" xfId="35786"/>
    <cellStyle name="RIGs input cells 2 3 2 2 17" xfId="35787"/>
    <cellStyle name="RIGs input cells 2 3 2 2 18" xfId="35788"/>
    <cellStyle name="RIGs input cells 2 3 2 2 19" xfId="35789"/>
    <cellStyle name="RIGs input cells 2 3 2 2 2" xfId="1764"/>
    <cellStyle name="RIGs input cells 2 3 2 2 2 10" xfId="8200"/>
    <cellStyle name="RIGs input cells 2 3 2 2 2 11" xfId="8201"/>
    <cellStyle name="RIGs input cells 2 3 2 2 2 12" xfId="8202"/>
    <cellStyle name="RIGs input cells 2 3 2 2 2 13" xfId="8203"/>
    <cellStyle name="RIGs input cells 2 3 2 2 2 2" xfId="8204"/>
    <cellStyle name="RIGs input cells 2 3 2 2 2 3" xfId="8205"/>
    <cellStyle name="RIGs input cells 2 3 2 2 2 4" xfId="8206"/>
    <cellStyle name="RIGs input cells 2 3 2 2 2 5" xfId="8207"/>
    <cellStyle name="RIGs input cells 2 3 2 2 2 6" xfId="8208"/>
    <cellStyle name="RIGs input cells 2 3 2 2 2 7" xfId="8209"/>
    <cellStyle name="RIGs input cells 2 3 2 2 2 8" xfId="8210"/>
    <cellStyle name="RIGs input cells 2 3 2 2 2 9" xfId="8211"/>
    <cellStyle name="RIGs input cells 2 3 2 2 20" xfId="35790"/>
    <cellStyle name="RIGs input cells 2 3 2 2 21" xfId="35791"/>
    <cellStyle name="RIGs input cells 2 3 2 2 22" xfId="35792"/>
    <cellStyle name="RIGs input cells 2 3 2 2 23" xfId="35793"/>
    <cellStyle name="RIGs input cells 2 3 2 2 24" xfId="35794"/>
    <cellStyle name="RIGs input cells 2 3 2 2 25" xfId="35795"/>
    <cellStyle name="RIGs input cells 2 3 2 2 26" xfId="35796"/>
    <cellStyle name="RIGs input cells 2 3 2 2 27" xfId="35797"/>
    <cellStyle name="RIGs input cells 2 3 2 2 28" xfId="35798"/>
    <cellStyle name="RIGs input cells 2 3 2 2 29" xfId="35799"/>
    <cellStyle name="RIGs input cells 2 3 2 2 3" xfId="8212"/>
    <cellStyle name="RIGs input cells 2 3 2 2 30" xfId="35800"/>
    <cellStyle name="RIGs input cells 2 3 2 2 31" xfId="35801"/>
    <cellStyle name="RIGs input cells 2 3 2 2 32" xfId="35802"/>
    <cellStyle name="RIGs input cells 2 3 2 2 33" xfId="35803"/>
    <cellStyle name="RIGs input cells 2 3 2 2 34" xfId="35804"/>
    <cellStyle name="RIGs input cells 2 3 2 2 4" xfId="8213"/>
    <cellStyle name="RIGs input cells 2 3 2 2 5" xfId="8214"/>
    <cellStyle name="RIGs input cells 2 3 2 2 6" xfId="8215"/>
    <cellStyle name="RIGs input cells 2 3 2 2 7" xfId="8216"/>
    <cellStyle name="RIGs input cells 2 3 2 2 8" xfId="8217"/>
    <cellStyle name="RIGs input cells 2 3 2 2 9" xfId="8218"/>
    <cellStyle name="RIGs input cells 2 3 2 20" xfId="35805"/>
    <cellStyle name="RIGs input cells 2 3 2 21" xfId="35806"/>
    <cellStyle name="RIGs input cells 2 3 2 22" xfId="35807"/>
    <cellStyle name="RIGs input cells 2 3 2 23" xfId="35808"/>
    <cellStyle name="RIGs input cells 2 3 2 24" xfId="35809"/>
    <cellStyle name="RIGs input cells 2 3 2 25" xfId="35810"/>
    <cellStyle name="RIGs input cells 2 3 2 26" xfId="35811"/>
    <cellStyle name="RIGs input cells 2 3 2 27" xfId="35812"/>
    <cellStyle name="RIGs input cells 2 3 2 28" xfId="35813"/>
    <cellStyle name="RIGs input cells 2 3 2 29" xfId="35814"/>
    <cellStyle name="RIGs input cells 2 3 2 3" xfId="1765"/>
    <cellStyle name="RIGs input cells 2 3 2 3 10" xfId="8219"/>
    <cellStyle name="RIGs input cells 2 3 2 3 11" xfId="8220"/>
    <cellStyle name="RIGs input cells 2 3 2 3 12" xfId="8221"/>
    <cellStyle name="RIGs input cells 2 3 2 3 13" xfId="8222"/>
    <cellStyle name="RIGs input cells 2 3 2 3 2" xfId="8223"/>
    <cellStyle name="RIGs input cells 2 3 2 3 3" xfId="8224"/>
    <cellStyle name="RIGs input cells 2 3 2 3 4" xfId="8225"/>
    <cellStyle name="RIGs input cells 2 3 2 3 5" xfId="8226"/>
    <cellStyle name="RIGs input cells 2 3 2 3 6" xfId="8227"/>
    <cellStyle name="RIGs input cells 2 3 2 3 7" xfId="8228"/>
    <cellStyle name="RIGs input cells 2 3 2 3 8" xfId="8229"/>
    <cellStyle name="RIGs input cells 2 3 2 3 9" xfId="8230"/>
    <cellStyle name="RIGs input cells 2 3 2 30" xfId="35815"/>
    <cellStyle name="RIGs input cells 2 3 2 31" xfId="35816"/>
    <cellStyle name="RIGs input cells 2 3 2 32" xfId="35817"/>
    <cellStyle name="RIGs input cells 2 3 2 33" xfId="35818"/>
    <cellStyle name="RIGs input cells 2 3 2 34" xfId="35819"/>
    <cellStyle name="RIGs input cells 2 3 2 35" xfId="35820"/>
    <cellStyle name="RIGs input cells 2 3 2 4" xfId="8231"/>
    <cellStyle name="RIGs input cells 2 3 2 5" xfId="8232"/>
    <cellStyle name="RIGs input cells 2 3 2 6" xfId="8233"/>
    <cellStyle name="RIGs input cells 2 3 2 7" xfId="8234"/>
    <cellStyle name="RIGs input cells 2 3 2 8" xfId="8235"/>
    <cellStyle name="RIGs input cells 2 3 2 9" xfId="8236"/>
    <cellStyle name="RIGs input cells 2 3 2_4 28 1_Asst_Health_Crit_AllTO_RIIO_20110714pm" xfId="15614"/>
    <cellStyle name="RIGs input cells 2 3 20" xfId="35821"/>
    <cellStyle name="RIGs input cells 2 3 21" xfId="35822"/>
    <cellStyle name="RIGs input cells 2 3 22" xfId="35823"/>
    <cellStyle name="RIGs input cells 2 3 23" xfId="35824"/>
    <cellStyle name="RIGs input cells 2 3 24" xfId="35825"/>
    <cellStyle name="RIGs input cells 2 3 25" xfId="35826"/>
    <cellStyle name="RIGs input cells 2 3 26" xfId="35827"/>
    <cellStyle name="RIGs input cells 2 3 27" xfId="35828"/>
    <cellStyle name="RIGs input cells 2 3 28" xfId="35829"/>
    <cellStyle name="RIGs input cells 2 3 29" xfId="35830"/>
    <cellStyle name="RIGs input cells 2 3 3" xfId="1766"/>
    <cellStyle name="RIGs input cells 2 3 3 10" xfId="8237"/>
    <cellStyle name="RIGs input cells 2 3 3 11" xfId="8238"/>
    <cellStyle name="RIGs input cells 2 3 3 12" xfId="8239"/>
    <cellStyle name="RIGs input cells 2 3 3 13" xfId="8240"/>
    <cellStyle name="RIGs input cells 2 3 3 14" xfId="8241"/>
    <cellStyle name="RIGs input cells 2 3 3 15" xfId="35831"/>
    <cellStyle name="RIGs input cells 2 3 3 16" xfId="35832"/>
    <cellStyle name="RIGs input cells 2 3 3 17" xfId="35833"/>
    <cellStyle name="RIGs input cells 2 3 3 18" xfId="35834"/>
    <cellStyle name="RIGs input cells 2 3 3 19" xfId="35835"/>
    <cellStyle name="RIGs input cells 2 3 3 2" xfId="1767"/>
    <cellStyle name="RIGs input cells 2 3 3 2 10" xfId="8242"/>
    <cellStyle name="RIGs input cells 2 3 3 2 11" xfId="8243"/>
    <cellStyle name="RIGs input cells 2 3 3 2 12" xfId="8244"/>
    <cellStyle name="RIGs input cells 2 3 3 2 13" xfId="8245"/>
    <cellStyle name="RIGs input cells 2 3 3 2 2" xfId="8246"/>
    <cellStyle name="RIGs input cells 2 3 3 2 3" xfId="8247"/>
    <cellStyle name="RIGs input cells 2 3 3 2 4" xfId="8248"/>
    <cellStyle name="RIGs input cells 2 3 3 2 5" xfId="8249"/>
    <cellStyle name="RIGs input cells 2 3 3 2 6" xfId="8250"/>
    <cellStyle name="RIGs input cells 2 3 3 2 7" xfId="8251"/>
    <cellStyle name="RIGs input cells 2 3 3 2 8" xfId="8252"/>
    <cellStyle name="RIGs input cells 2 3 3 2 9" xfId="8253"/>
    <cellStyle name="RIGs input cells 2 3 3 20" xfId="35836"/>
    <cellStyle name="RIGs input cells 2 3 3 21" xfId="35837"/>
    <cellStyle name="RIGs input cells 2 3 3 22" xfId="35838"/>
    <cellStyle name="RIGs input cells 2 3 3 23" xfId="35839"/>
    <cellStyle name="RIGs input cells 2 3 3 24" xfId="35840"/>
    <cellStyle name="RIGs input cells 2 3 3 25" xfId="35841"/>
    <cellStyle name="RIGs input cells 2 3 3 26" xfId="35842"/>
    <cellStyle name="RIGs input cells 2 3 3 27" xfId="35843"/>
    <cellStyle name="RIGs input cells 2 3 3 28" xfId="35844"/>
    <cellStyle name="RIGs input cells 2 3 3 29" xfId="35845"/>
    <cellStyle name="RIGs input cells 2 3 3 3" xfId="8254"/>
    <cellStyle name="RIGs input cells 2 3 3 30" xfId="35846"/>
    <cellStyle name="RIGs input cells 2 3 3 31" xfId="35847"/>
    <cellStyle name="RIGs input cells 2 3 3 32" xfId="35848"/>
    <cellStyle name="RIGs input cells 2 3 3 33" xfId="35849"/>
    <cellStyle name="RIGs input cells 2 3 3 34" xfId="35850"/>
    <cellStyle name="RIGs input cells 2 3 3 4" xfId="8255"/>
    <cellStyle name="RIGs input cells 2 3 3 5" xfId="8256"/>
    <cellStyle name="RIGs input cells 2 3 3 6" xfId="8257"/>
    <cellStyle name="RIGs input cells 2 3 3 7" xfId="8258"/>
    <cellStyle name="RIGs input cells 2 3 3 8" xfId="8259"/>
    <cellStyle name="RIGs input cells 2 3 3 9" xfId="8260"/>
    <cellStyle name="RIGs input cells 2 3 30" xfId="35851"/>
    <cellStyle name="RIGs input cells 2 3 31" xfId="35852"/>
    <cellStyle name="RIGs input cells 2 3 32" xfId="35853"/>
    <cellStyle name="RIGs input cells 2 3 33" xfId="35854"/>
    <cellStyle name="RIGs input cells 2 3 34" xfId="35855"/>
    <cellStyle name="RIGs input cells 2 3 35" xfId="35856"/>
    <cellStyle name="RIGs input cells 2 3 36" xfId="35857"/>
    <cellStyle name="RIGs input cells 2 3 37" xfId="35858"/>
    <cellStyle name="RIGs input cells 2 3 38" xfId="35859"/>
    <cellStyle name="RIGs input cells 2 3 4" xfId="1768"/>
    <cellStyle name="RIGs input cells 2 3 4 10" xfId="8261"/>
    <cellStyle name="RIGs input cells 2 3 4 11" xfId="8262"/>
    <cellStyle name="RIGs input cells 2 3 4 12" xfId="8263"/>
    <cellStyle name="RIGs input cells 2 3 4 13" xfId="8264"/>
    <cellStyle name="RIGs input cells 2 3 4 14" xfId="8265"/>
    <cellStyle name="RIGs input cells 2 3 4 15" xfId="35860"/>
    <cellStyle name="RIGs input cells 2 3 4 16" xfId="35861"/>
    <cellStyle name="RIGs input cells 2 3 4 17" xfId="35862"/>
    <cellStyle name="RIGs input cells 2 3 4 18" xfId="35863"/>
    <cellStyle name="RIGs input cells 2 3 4 19" xfId="35864"/>
    <cellStyle name="RIGs input cells 2 3 4 2" xfId="1769"/>
    <cellStyle name="RIGs input cells 2 3 4 2 10" xfId="8266"/>
    <cellStyle name="RIGs input cells 2 3 4 2 11" xfId="8267"/>
    <cellStyle name="RIGs input cells 2 3 4 2 12" xfId="8268"/>
    <cellStyle name="RIGs input cells 2 3 4 2 13" xfId="8269"/>
    <cellStyle name="RIGs input cells 2 3 4 2 2" xfId="8270"/>
    <cellStyle name="RIGs input cells 2 3 4 2 3" xfId="8271"/>
    <cellStyle name="RIGs input cells 2 3 4 2 4" xfId="8272"/>
    <cellStyle name="RIGs input cells 2 3 4 2 5" xfId="8273"/>
    <cellStyle name="RIGs input cells 2 3 4 2 6" xfId="8274"/>
    <cellStyle name="RIGs input cells 2 3 4 2 7" xfId="8275"/>
    <cellStyle name="RIGs input cells 2 3 4 2 8" xfId="8276"/>
    <cellStyle name="RIGs input cells 2 3 4 2 9" xfId="8277"/>
    <cellStyle name="RIGs input cells 2 3 4 20" xfId="35865"/>
    <cellStyle name="RIGs input cells 2 3 4 21" xfId="35866"/>
    <cellStyle name="RIGs input cells 2 3 4 22" xfId="35867"/>
    <cellStyle name="RIGs input cells 2 3 4 23" xfId="35868"/>
    <cellStyle name="RIGs input cells 2 3 4 24" xfId="35869"/>
    <cellStyle name="RIGs input cells 2 3 4 25" xfId="35870"/>
    <cellStyle name="RIGs input cells 2 3 4 26" xfId="35871"/>
    <cellStyle name="RIGs input cells 2 3 4 27" xfId="35872"/>
    <cellStyle name="RIGs input cells 2 3 4 28" xfId="35873"/>
    <cellStyle name="RIGs input cells 2 3 4 29" xfId="35874"/>
    <cellStyle name="RIGs input cells 2 3 4 3" xfId="8278"/>
    <cellStyle name="RIGs input cells 2 3 4 30" xfId="35875"/>
    <cellStyle name="RIGs input cells 2 3 4 31" xfId="35876"/>
    <cellStyle name="RIGs input cells 2 3 4 32" xfId="35877"/>
    <cellStyle name="RIGs input cells 2 3 4 33" xfId="35878"/>
    <cellStyle name="RIGs input cells 2 3 4 34" xfId="35879"/>
    <cellStyle name="RIGs input cells 2 3 4 4" xfId="8279"/>
    <cellStyle name="RIGs input cells 2 3 4 5" xfId="8280"/>
    <cellStyle name="RIGs input cells 2 3 4 6" xfId="8281"/>
    <cellStyle name="RIGs input cells 2 3 4 7" xfId="8282"/>
    <cellStyle name="RIGs input cells 2 3 4 8" xfId="8283"/>
    <cellStyle name="RIGs input cells 2 3 4 9" xfId="8284"/>
    <cellStyle name="RIGs input cells 2 3 5" xfId="1770"/>
    <cellStyle name="RIGs input cells 2 3 5 10" xfId="8285"/>
    <cellStyle name="RIGs input cells 2 3 5 11" xfId="8286"/>
    <cellStyle name="RIGs input cells 2 3 5 12" xfId="8287"/>
    <cellStyle name="RIGs input cells 2 3 5 13" xfId="8288"/>
    <cellStyle name="RIGs input cells 2 3 5 2" xfId="8289"/>
    <cellStyle name="RIGs input cells 2 3 5 3" xfId="8290"/>
    <cellStyle name="RIGs input cells 2 3 5 4" xfId="8291"/>
    <cellStyle name="RIGs input cells 2 3 5 5" xfId="8292"/>
    <cellStyle name="RIGs input cells 2 3 5 6" xfId="8293"/>
    <cellStyle name="RIGs input cells 2 3 5 7" xfId="8294"/>
    <cellStyle name="RIGs input cells 2 3 5 8" xfId="8295"/>
    <cellStyle name="RIGs input cells 2 3 5 9" xfId="8296"/>
    <cellStyle name="RIGs input cells 2 3 6" xfId="8297"/>
    <cellStyle name="RIGs input cells 2 3 7" xfId="8298"/>
    <cellStyle name="RIGs input cells 2 3 8" xfId="8299"/>
    <cellStyle name="RIGs input cells 2 3 9" xfId="8300"/>
    <cellStyle name="RIGs input cells 2 3_4 28 1_Asst_Health_Crit_AllTO_RIIO_20110714pm" xfId="15615"/>
    <cellStyle name="RIGs input cells 2 30" xfId="35880"/>
    <cellStyle name="RIGs input cells 2 31" xfId="35881"/>
    <cellStyle name="RIGs input cells 2 32" xfId="35882"/>
    <cellStyle name="RIGs input cells 2 33" xfId="35883"/>
    <cellStyle name="RIGs input cells 2 34" xfId="35884"/>
    <cellStyle name="RIGs input cells 2 35" xfId="35885"/>
    <cellStyle name="RIGs input cells 2 36" xfId="35886"/>
    <cellStyle name="RIGs input cells 2 37" xfId="35887"/>
    <cellStyle name="RIGs input cells 2 38" xfId="35888"/>
    <cellStyle name="RIGs input cells 2 39" xfId="35889"/>
    <cellStyle name="RIGs input cells 2 4" xfId="1771"/>
    <cellStyle name="RIGs input cells 2 4 10" xfId="8301"/>
    <cellStyle name="RIGs input cells 2 4 11" xfId="8302"/>
    <cellStyle name="RIGs input cells 2 4 12" xfId="8303"/>
    <cellStyle name="RIGs input cells 2 4 13" xfId="8304"/>
    <cellStyle name="RIGs input cells 2 4 14" xfId="8305"/>
    <cellStyle name="RIGs input cells 2 4 15" xfId="8306"/>
    <cellStyle name="RIGs input cells 2 4 16" xfId="35890"/>
    <cellStyle name="RIGs input cells 2 4 17" xfId="35891"/>
    <cellStyle name="RIGs input cells 2 4 18" xfId="35892"/>
    <cellStyle name="RIGs input cells 2 4 19" xfId="35893"/>
    <cellStyle name="RIGs input cells 2 4 2" xfId="1772"/>
    <cellStyle name="RIGs input cells 2 4 2 10" xfId="8307"/>
    <cellStyle name="RIGs input cells 2 4 2 11" xfId="8308"/>
    <cellStyle name="RIGs input cells 2 4 2 12" xfId="8309"/>
    <cellStyle name="RIGs input cells 2 4 2 13" xfId="8310"/>
    <cellStyle name="RIGs input cells 2 4 2 14" xfId="8311"/>
    <cellStyle name="RIGs input cells 2 4 2 15" xfId="35894"/>
    <cellStyle name="RIGs input cells 2 4 2 16" xfId="35895"/>
    <cellStyle name="RIGs input cells 2 4 2 17" xfId="35896"/>
    <cellStyle name="RIGs input cells 2 4 2 18" xfId="35897"/>
    <cellStyle name="RIGs input cells 2 4 2 19" xfId="35898"/>
    <cellStyle name="RIGs input cells 2 4 2 2" xfId="1773"/>
    <cellStyle name="RIGs input cells 2 4 2 2 10" xfId="8312"/>
    <cellStyle name="RIGs input cells 2 4 2 2 11" xfId="8313"/>
    <cellStyle name="RIGs input cells 2 4 2 2 12" xfId="8314"/>
    <cellStyle name="RIGs input cells 2 4 2 2 13" xfId="8315"/>
    <cellStyle name="RIGs input cells 2 4 2 2 2" xfId="8316"/>
    <cellStyle name="RIGs input cells 2 4 2 2 3" xfId="8317"/>
    <cellStyle name="RIGs input cells 2 4 2 2 4" xfId="8318"/>
    <cellStyle name="RIGs input cells 2 4 2 2 5" xfId="8319"/>
    <cellStyle name="RIGs input cells 2 4 2 2 6" xfId="8320"/>
    <cellStyle name="RIGs input cells 2 4 2 2 7" xfId="8321"/>
    <cellStyle name="RIGs input cells 2 4 2 2 8" xfId="8322"/>
    <cellStyle name="RIGs input cells 2 4 2 2 9" xfId="8323"/>
    <cellStyle name="RIGs input cells 2 4 2 20" xfId="35899"/>
    <cellStyle name="RIGs input cells 2 4 2 21" xfId="35900"/>
    <cellStyle name="RIGs input cells 2 4 2 22" xfId="35901"/>
    <cellStyle name="RIGs input cells 2 4 2 23" xfId="35902"/>
    <cellStyle name="RIGs input cells 2 4 2 24" xfId="35903"/>
    <cellStyle name="RIGs input cells 2 4 2 25" xfId="35904"/>
    <cellStyle name="RIGs input cells 2 4 2 26" xfId="35905"/>
    <cellStyle name="RIGs input cells 2 4 2 27" xfId="35906"/>
    <cellStyle name="RIGs input cells 2 4 2 28" xfId="35907"/>
    <cellStyle name="RIGs input cells 2 4 2 29" xfId="35908"/>
    <cellStyle name="RIGs input cells 2 4 2 3" xfId="8324"/>
    <cellStyle name="RIGs input cells 2 4 2 30" xfId="35909"/>
    <cellStyle name="RIGs input cells 2 4 2 31" xfId="35910"/>
    <cellStyle name="RIGs input cells 2 4 2 32" xfId="35911"/>
    <cellStyle name="RIGs input cells 2 4 2 33" xfId="35912"/>
    <cellStyle name="RIGs input cells 2 4 2 34" xfId="35913"/>
    <cellStyle name="RIGs input cells 2 4 2 4" xfId="8325"/>
    <cellStyle name="RIGs input cells 2 4 2 5" xfId="8326"/>
    <cellStyle name="RIGs input cells 2 4 2 6" xfId="8327"/>
    <cellStyle name="RIGs input cells 2 4 2 7" xfId="8328"/>
    <cellStyle name="RIGs input cells 2 4 2 8" xfId="8329"/>
    <cellStyle name="RIGs input cells 2 4 2 9" xfId="8330"/>
    <cellStyle name="RIGs input cells 2 4 20" xfId="35914"/>
    <cellStyle name="RIGs input cells 2 4 21" xfId="35915"/>
    <cellStyle name="RIGs input cells 2 4 22" xfId="35916"/>
    <cellStyle name="RIGs input cells 2 4 23" xfId="35917"/>
    <cellStyle name="RIGs input cells 2 4 24" xfId="35918"/>
    <cellStyle name="RIGs input cells 2 4 25" xfId="35919"/>
    <cellStyle name="RIGs input cells 2 4 26" xfId="35920"/>
    <cellStyle name="RIGs input cells 2 4 27" xfId="35921"/>
    <cellStyle name="RIGs input cells 2 4 28" xfId="35922"/>
    <cellStyle name="RIGs input cells 2 4 29" xfId="35923"/>
    <cellStyle name="RIGs input cells 2 4 3" xfId="1774"/>
    <cellStyle name="RIGs input cells 2 4 3 10" xfId="8331"/>
    <cellStyle name="RIGs input cells 2 4 3 11" xfId="8332"/>
    <cellStyle name="RIGs input cells 2 4 3 12" xfId="8333"/>
    <cellStyle name="RIGs input cells 2 4 3 13" xfId="8334"/>
    <cellStyle name="RIGs input cells 2 4 3 2" xfId="8335"/>
    <cellStyle name="RIGs input cells 2 4 3 3" xfId="8336"/>
    <cellStyle name="RIGs input cells 2 4 3 4" xfId="8337"/>
    <cellStyle name="RIGs input cells 2 4 3 5" xfId="8338"/>
    <cellStyle name="RIGs input cells 2 4 3 6" xfId="8339"/>
    <cellStyle name="RIGs input cells 2 4 3 7" xfId="8340"/>
    <cellStyle name="RIGs input cells 2 4 3 8" xfId="8341"/>
    <cellStyle name="RIGs input cells 2 4 3 9" xfId="8342"/>
    <cellStyle name="RIGs input cells 2 4 30" xfId="35924"/>
    <cellStyle name="RIGs input cells 2 4 31" xfId="35925"/>
    <cellStyle name="RIGs input cells 2 4 32" xfId="35926"/>
    <cellStyle name="RIGs input cells 2 4 33" xfId="35927"/>
    <cellStyle name="RIGs input cells 2 4 34" xfId="35928"/>
    <cellStyle name="RIGs input cells 2 4 35" xfId="35929"/>
    <cellStyle name="RIGs input cells 2 4 4" xfId="8343"/>
    <cellStyle name="RIGs input cells 2 4 5" xfId="8344"/>
    <cellStyle name="RIGs input cells 2 4 6" xfId="8345"/>
    <cellStyle name="RIGs input cells 2 4 7" xfId="8346"/>
    <cellStyle name="RIGs input cells 2 4 8" xfId="8347"/>
    <cellStyle name="RIGs input cells 2 4 9" xfId="8348"/>
    <cellStyle name="RIGs input cells 2 4_4 28 1_Asst_Health_Crit_AllTO_RIIO_20110714pm" xfId="15616"/>
    <cellStyle name="RIGs input cells 2 40" xfId="35930"/>
    <cellStyle name="RIGs input cells 2 41" xfId="35931"/>
    <cellStyle name="RIGs input cells 2 42" xfId="35932"/>
    <cellStyle name="RIGs input cells 2 43" xfId="35933"/>
    <cellStyle name="RIGs input cells 2 44" xfId="35934"/>
    <cellStyle name="RIGs input cells 2 45" xfId="35935"/>
    <cellStyle name="RIGs input cells 2 5" xfId="1775"/>
    <cellStyle name="RIGs input cells 2 5 10" xfId="8349"/>
    <cellStyle name="RIGs input cells 2 5 11" xfId="8350"/>
    <cellStyle name="RIGs input cells 2 5 12" xfId="8351"/>
    <cellStyle name="RIGs input cells 2 5 13" xfId="8352"/>
    <cellStyle name="RIGs input cells 2 5 14" xfId="8353"/>
    <cellStyle name="RIGs input cells 2 5 15" xfId="35936"/>
    <cellStyle name="RIGs input cells 2 5 16" xfId="35937"/>
    <cellStyle name="RIGs input cells 2 5 17" xfId="35938"/>
    <cellStyle name="RIGs input cells 2 5 18" xfId="35939"/>
    <cellStyle name="RIGs input cells 2 5 19" xfId="35940"/>
    <cellStyle name="RIGs input cells 2 5 2" xfId="1776"/>
    <cellStyle name="RIGs input cells 2 5 2 10" xfId="8354"/>
    <cellStyle name="RIGs input cells 2 5 2 11" xfId="8355"/>
    <cellStyle name="RIGs input cells 2 5 2 12" xfId="8356"/>
    <cellStyle name="RIGs input cells 2 5 2 13" xfId="8357"/>
    <cellStyle name="RIGs input cells 2 5 2 2" xfId="8358"/>
    <cellStyle name="RIGs input cells 2 5 2 3" xfId="8359"/>
    <cellStyle name="RIGs input cells 2 5 2 4" xfId="8360"/>
    <cellStyle name="RIGs input cells 2 5 2 5" xfId="8361"/>
    <cellStyle name="RIGs input cells 2 5 2 6" xfId="8362"/>
    <cellStyle name="RIGs input cells 2 5 2 7" xfId="8363"/>
    <cellStyle name="RIGs input cells 2 5 2 8" xfId="8364"/>
    <cellStyle name="RIGs input cells 2 5 2 9" xfId="8365"/>
    <cellStyle name="RIGs input cells 2 5 20" xfId="35941"/>
    <cellStyle name="RIGs input cells 2 5 21" xfId="35942"/>
    <cellStyle name="RIGs input cells 2 5 22" xfId="35943"/>
    <cellStyle name="RIGs input cells 2 5 23" xfId="35944"/>
    <cellStyle name="RIGs input cells 2 5 24" xfId="35945"/>
    <cellStyle name="RIGs input cells 2 5 25" xfId="35946"/>
    <cellStyle name="RIGs input cells 2 5 26" xfId="35947"/>
    <cellStyle name="RIGs input cells 2 5 27" xfId="35948"/>
    <cellStyle name="RIGs input cells 2 5 28" xfId="35949"/>
    <cellStyle name="RIGs input cells 2 5 29" xfId="35950"/>
    <cellStyle name="RIGs input cells 2 5 3" xfId="8366"/>
    <cellStyle name="RIGs input cells 2 5 30" xfId="35951"/>
    <cellStyle name="RIGs input cells 2 5 31" xfId="35952"/>
    <cellStyle name="RIGs input cells 2 5 32" xfId="35953"/>
    <cellStyle name="RIGs input cells 2 5 33" xfId="35954"/>
    <cellStyle name="RIGs input cells 2 5 34" xfId="35955"/>
    <cellStyle name="RIGs input cells 2 5 4" xfId="8367"/>
    <cellStyle name="RIGs input cells 2 5 5" xfId="8368"/>
    <cellStyle name="RIGs input cells 2 5 6" xfId="8369"/>
    <cellStyle name="RIGs input cells 2 5 7" xfId="8370"/>
    <cellStyle name="RIGs input cells 2 5 8" xfId="8371"/>
    <cellStyle name="RIGs input cells 2 5 9" xfId="8372"/>
    <cellStyle name="RIGs input cells 2 6" xfId="1777"/>
    <cellStyle name="RIGs input cells 2 6 10" xfId="8373"/>
    <cellStyle name="RIGs input cells 2 6 11" xfId="8374"/>
    <cellStyle name="RIGs input cells 2 6 12" xfId="8375"/>
    <cellStyle name="RIGs input cells 2 6 13" xfId="8376"/>
    <cellStyle name="RIGs input cells 2 6 14" xfId="8377"/>
    <cellStyle name="RIGs input cells 2 6 15" xfId="35956"/>
    <cellStyle name="RIGs input cells 2 6 16" xfId="35957"/>
    <cellStyle name="RIGs input cells 2 6 17" xfId="35958"/>
    <cellStyle name="RIGs input cells 2 6 18" xfId="35959"/>
    <cellStyle name="RIGs input cells 2 6 19" xfId="35960"/>
    <cellStyle name="RIGs input cells 2 6 2" xfId="1778"/>
    <cellStyle name="RIGs input cells 2 6 2 10" xfId="8378"/>
    <cellStyle name="RIGs input cells 2 6 2 11" xfId="8379"/>
    <cellStyle name="RIGs input cells 2 6 2 12" xfId="8380"/>
    <cellStyle name="RIGs input cells 2 6 2 13" xfId="8381"/>
    <cellStyle name="RIGs input cells 2 6 2 2" xfId="8382"/>
    <cellStyle name="RIGs input cells 2 6 2 3" xfId="8383"/>
    <cellStyle name="RIGs input cells 2 6 2 4" xfId="8384"/>
    <cellStyle name="RIGs input cells 2 6 2 5" xfId="8385"/>
    <cellStyle name="RIGs input cells 2 6 2 6" xfId="8386"/>
    <cellStyle name="RIGs input cells 2 6 2 7" xfId="8387"/>
    <cellStyle name="RIGs input cells 2 6 2 8" xfId="8388"/>
    <cellStyle name="RIGs input cells 2 6 2 9" xfId="8389"/>
    <cellStyle name="RIGs input cells 2 6 20" xfId="35961"/>
    <cellStyle name="RIGs input cells 2 6 21" xfId="35962"/>
    <cellStyle name="RIGs input cells 2 6 22" xfId="35963"/>
    <cellStyle name="RIGs input cells 2 6 23" xfId="35964"/>
    <cellStyle name="RIGs input cells 2 6 24" xfId="35965"/>
    <cellStyle name="RIGs input cells 2 6 25" xfId="35966"/>
    <cellStyle name="RIGs input cells 2 6 26" xfId="35967"/>
    <cellStyle name="RIGs input cells 2 6 27" xfId="35968"/>
    <cellStyle name="RIGs input cells 2 6 28" xfId="35969"/>
    <cellStyle name="RIGs input cells 2 6 29" xfId="35970"/>
    <cellStyle name="RIGs input cells 2 6 3" xfId="8390"/>
    <cellStyle name="RIGs input cells 2 6 30" xfId="35971"/>
    <cellStyle name="RIGs input cells 2 6 31" xfId="35972"/>
    <cellStyle name="RIGs input cells 2 6 32" xfId="35973"/>
    <cellStyle name="RIGs input cells 2 6 33" xfId="35974"/>
    <cellStyle name="RIGs input cells 2 6 34" xfId="35975"/>
    <cellStyle name="RIGs input cells 2 6 4" xfId="8391"/>
    <cellStyle name="RIGs input cells 2 6 5" xfId="8392"/>
    <cellStyle name="RIGs input cells 2 6 6" xfId="8393"/>
    <cellStyle name="RIGs input cells 2 6 7" xfId="8394"/>
    <cellStyle name="RIGs input cells 2 6 8" xfId="8395"/>
    <cellStyle name="RIGs input cells 2 6 9" xfId="8396"/>
    <cellStyle name="RIGs input cells 2 7" xfId="1779"/>
    <cellStyle name="RIGs input cells 2 7 10" xfId="8397"/>
    <cellStyle name="RIGs input cells 2 7 11" xfId="8398"/>
    <cellStyle name="RIGs input cells 2 7 12" xfId="8399"/>
    <cellStyle name="RIGs input cells 2 7 13" xfId="8400"/>
    <cellStyle name="RIGs input cells 2 7 14" xfId="8401"/>
    <cellStyle name="RIGs input cells 2 7 15" xfId="35976"/>
    <cellStyle name="RIGs input cells 2 7 16" xfId="35977"/>
    <cellStyle name="RIGs input cells 2 7 17" xfId="35978"/>
    <cellStyle name="RIGs input cells 2 7 18" xfId="35979"/>
    <cellStyle name="RIGs input cells 2 7 19" xfId="35980"/>
    <cellStyle name="RIGs input cells 2 7 2" xfId="1780"/>
    <cellStyle name="RIGs input cells 2 7 2 10" xfId="8402"/>
    <cellStyle name="RIGs input cells 2 7 2 11" xfId="8403"/>
    <cellStyle name="RIGs input cells 2 7 2 12" xfId="8404"/>
    <cellStyle name="RIGs input cells 2 7 2 13" xfId="8405"/>
    <cellStyle name="RIGs input cells 2 7 2 2" xfId="8406"/>
    <cellStyle name="RIGs input cells 2 7 2 3" xfId="8407"/>
    <cellStyle name="RIGs input cells 2 7 2 4" xfId="8408"/>
    <cellStyle name="RIGs input cells 2 7 2 5" xfId="8409"/>
    <cellStyle name="RIGs input cells 2 7 2 6" xfId="8410"/>
    <cellStyle name="RIGs input cells 2 7 2 7" xfId="8411"/>
    <cellStyle name="RIGs input cells 2 7 2 8" xfId="8412"/>
    <cellStyle name="RIGs input cells 2 7 2 9" xfId="8413"/>
    <cellStyle name="RIGs input cells 2 7 20" xfId="35981"/>
    <cellStyle name="RIGs input cells 2 7 21" xfId="35982"/>
    <cellStyle name="RIGs input cells 2 7 22" xfId="35983"/>
    <cellStyle name="RIGs input cells 2 7 23" xfId="35984"/>
    <cellStyle name="RIGs input cells 2 7 24" xfId="35985"/>
    <cellStyle name="RIGs input cells 2 7 25" xfId="35986"/>
    <cellStyle name="RIGs input cells 2 7 26" xfId="35987"/>
    <cellStyle name="RIGs input cells 2 7 27" xfId="35988"/>
    <cellStyle name="RIGs input cells 2 7 28" xfId="35989"/>
    <cellStyle name="RIGs input cells 2 7 29" xfId="35990"/>
    <cellStyle name="RIGs input cells 2 7 3" xfId="8414"/>
    <cellStyle name="RIGs input cells 2 7 30" xfId="35991"/>
    <cellStyle name="RIGs input cells 2 7 31" xfId="35992"/>
    <cellStyle name="RIGs input cells 2 7 32" xfId="35993"/>
    <cellStyle name="RIGs input cells 2 7 33" xfId="35994"/>
    <cellStyle name="RIGs input cells 2 7 34" xfId="35995"/>
    <cellStyle name="RIGs input cells 2 7 4" xfId="8415"/>
    <cellStyle name="RIGs input cells 2 7 5" xfId="8416"/>
    <cellStyle name="RIGs input cells 2 7 6" xfId="8417"/>
    <cellStyle name="RIGs input cells 2 7 7" xfId="8418"/>
    <cellStyle name="RIGs input cells 2 7 8" xfId="8419"/>
    <cellStyle name="RIGs input cells 2 7 9" xfId="8420"/>
    <cellStyle name="RIGs input cells 2 8" xfId="1781"/>
    <cellStyle name="RIGs input cells 2 8 10" xfId="8421"/>
    <cellStyle name="RIGs input cells 2 8 11" xfId="8422"/>
    <cellStyle name="RIGs input cells 2 8 12" xfId="8423"/>
    <cellStyle name="RIGs input cells 2 8 13" xfId="8424"/>
    <cellStyle name="RIGs input cells 2 8 14" xfId="8425"/>
    <cellStyle name="RIGs input cells 2 8 15" xfId="35996"/>
    <cellStyle name="RIGs input cells 2 8 16" xfId="35997"/>
    <cellStyle name="RIGs input cells 2 8 17" xfId="35998"/>
    <cellStyle name="RIGs input cells 2 8 18" xfId="35999"/>
    <cellStyle name="RIGs input cells 2 8 19" xfId="36000"/>
    <cellStyle name="RIGs input cells 2 8 2" xfId="1782"/>
    <cellStyle name="RIGs input cells 2 8 2 10" xfId="8426"/>
    <cellStyle name="RIGs input cells 2 8 2 11" xfId="8427"/>
    <cellStyle name="RIGs input cells 2 8 2 12" xfId="8428"/>
    <cellStyle name="RIGs input cells 2 8 2 13" xfId="8429"/>
    <cellStyle name="RIGs input cells 2 8 2 2" xfId="8430"/>
    <cellStyle name="RIGs input cells 2 8 2 3" xfId="8431"/>
    <cellStyle name="RIGs input cells 2 8 2 4" xfId="8432"/>
    <cellStyle name="RIGs input cells 2 8 2 5" xfId="8433"/>
    <cellStyle name="RIGs input cells 2 8 2 6" xfId="8434"/>
    <cellStyle name="RIGs input cells 2 8 2 7" xfId="8435"/>
    <cellStyle name="RIGs input cells 2 8 2 8" xfId="8436"/>
    <cellStyle name="RIGs input cells 2 8 2 9" xfId="8437"/>
    <cellStyle name="RIGs input cells 2 8 20" xfId="36001"/>
    <cellStyle name="RIGs input cells 2 8 21" xfId="36002"/>
    <cellStyle name="RIGs input cells 2 8 22" xfId="36003"/>
    <cellStyle name="RIGs input cells 2 8 23" xfId="36004"/>
    <cellStyle name="RIGs input cells 2 8 24" xfId="36005"/>
    <cellStyle name="RIGs input cells 2 8 25" xfId="36006"/>
    <cellStyle name="RIGs input cells 2 8 26" xfId="36007"/>
    <cellStyle name="RIGs input cells 2 8 27" xfId="36008"/>
    <cellStyle name="RIGs input cells 2 8 28" xfId="36009"/>
    <cellStyle name="RIGs input cells 2 8 29" xfId="36010"/>
    <cellStyle name="RIGs input cells 2 8 3" xfId="8438"/>
    <cellStyle name="RIGs input cells 2 8 30" xfId="36011"/>
    <cellStyle name="RIGs input cells 2 8 31" xfId="36012"/>
    <cellStyle name="RIGs input cells 2 8 32" xfId="36013"/>
    <cellStyle name="RIGs input cells 2 8 33" xfId="36014"/>
    <cellStyle name="RIGs input cells 2 8 34" xfId="36015"/>
    <cellStyle name="RIGs input cells 2 8 4" xfId="8439"/>
    <cellStyle name="RIGs input cells 2 8 5" xfId="8440"/>
    <cellStyle name="RIGs input cells 2 8 6" xfId="8441"/>
    <cellStyle name="RIGs input cells 2 8 7" xfId="8442"/>
    <cellStyle name="RIGs input cells 2 8 8" xfId="8443"/>
    <cellStyle name="RIGs input cells 2 8 9" xfId="8444"/>
    <cellStyle name="RIGs input cells 2 9" xfId="1783"/>
    <cellStyle name="RIGs input cells 2 9 10" xfId="8445"/>
    <cellStyle name="RIGs input cells 2 9 11" xfId="8446"/>
    <cellStyle name="RIGs input cells 2 9 12" xfId="8447"/>
    <cellStyle name="RIGs input cells 2 9 13" xfId="8448"/>
    <cellStyle name="RIGs input cells 2 9 14" xfId="8449"/>
    <cellStyle name="RIGs input cells 2 9 15" xfId="36016"/>
    <cellStyle name="RIGs input cells 2 9 16" xfId="36017"/>
    <cellStyle name="RIGs input cells 2 9 17" xfId="36018"/>
    <cellStyle name="RIGs input cells 2 9 18" xfId="36019"/>
    <cellStyle name="RIGs input cells 2 9 19" xfId="36020"/>
    <cellStyle name="RIGs input cells 2 9 2" xfId="1784"/>
    <cellStyle name="RIGs input cells 2 9 2 10" xfId="8450"/>
    <cellStyle name="RIGs input cells 2 9 2 11" xfId="8451"/>
    <cellStyle name="RIGs input cells 2 9 2 12" xfId="8452"/>
    <cellStyle name="RIGs input cells 2 9 2 13" xfId="8453"/>
    <cellStyle name="RIGs input cells 2 9 2 2" xfId="8454"/>
    <cellStyle name="RIGs input cells 2 9 2 3" xfId="8455"/>
    <cellStyle name="RIGs input cells 2 9 2 4" xfId="8456"/>
    <cellStyle name="RIGs input cells 2 9 2 5" xfId="8457"/>
    <cellStyle name="RIGs input cells 2 9 2 6" xfId="8458"/>
    <cellStyle name="RIGs input cells 2 9 2 7" xfId="8459"/>
    <cellStyle name="RIGs input cells 2 9 2 8" xfId="8460"/>
    <cellStyle name="RIGs input cells 2 9 2 9" xfId="8461"/>
    <cellStyle name="RIGs input cells 2 9 20" xfId="36021"/>
    <cellStyle name="RIGs input cells 2 9 21" xfId="36022"/>
    <cellStyle name="RIGs input cells 2 9 22" xfId="36023"/>
    <cellStyle name="RIGs input cells 2 9 23" xfId="36024"/>
    <cellStyle name="RIGs input cells 2 9 24" xfId="36025"/>
    <cellStyle name="RIGs input cells 2 9 25" xfId="36026"/>
    <cellStyle name="RIGs input cells 2 9 26" xfId="36027"/>
    <cellStyle name="RIGs input cells 2 9 27" xfId="36028"/>
    <cellStyle name="RIGs input cells 2 9 28" xfId="36029"/>
    <cellStyle name="RIGs input cells 2 9 29" xfId="36030"/>
    <cellStyle name="RIGs input cells 2 9 3" xfId="8462"/>
    <cellStyle name="RIGs input cells 2 9 30" xfId="36031"/>
    <cellStyle name="RIGs input cells 2 9 31" xfId="36032"/>
    <cellStyle name="RIGs input cells 2 9 32" xfId="36033"/>
    <cellStyle name="RIGs input cells 2 9 33" xfId="36034"/>
    <cellStyle name="RIGs input cells 2 9 34" xfId="36035"/>
    <cellStyle name="RIGs input cells 2 9 4" xfId="8463"/>
    <cellStyle name="RIGs input cells 2 9 5" xfId="8464"/>
    <cellStyle name="RIGs input cells 2 9 6" xfId="8465"/>
    <cellStyle name="RIGs input cells 2 9 7" xfId="8466"/>
    <cellStyle name="RIGs input cells 2 9 8" xfId="8467"/>
    <cellStyle name="RIGs input cells 2 9 9" xfId="8468"/>
    <cellStyle name="RIGs input cells 2_1.3s Accounting C Costs Scots" xfId="1785"/>
    <cellStyle name="RIGs input cells 20" xfId="8469"/>
    <cellStyle name="RIGs input cells 21" xfId="8470"/>
    <cellStyle name="RIGs input cells 22" xfId="8471"/>
    <cellStyle name="RIGs input cells 23" xfId="8472"/>
    <cellStyle name="RIGs input cells 24" xfId="8473"/>
    <cellStyle name="RIGs input cells 25" xfId="8474"/>
    <cellStyle name="RIGs input cells 26" xfId="8475"/>
    <cellStyle name="RIGs input cells 27" xfId="17253"/>
    <cellStyle name="RIGs input cells 27 2" xfId="41936"/>
    <cellStyle name="RIGs input cells 27 3" xfId="41980"/>
    <cellStyle name="RIGs input cells 27 3 2" xfId="42013"/>
    <cellStyle name="RIGs input cells 28" xfId="36036"/>
    <cellStyle name="RIGs input cells 29" xfId="36037"/>
    <cellStyle name="RIGs input cells 3" xfId="146"/>
    <cellStyle name="RIGs input cells 3 10" xfId="1786"/>
    <cellStyle name="RIGs input cells 3 10 10" xfId="8476"/>
    <cellStyle name="RIGs input cells 3 10 11" xfId="8477"/>
    <cellStyle name="RIGs input cells 3 10 12" xfId="8478"/>
    <cellStyle name="RIGs input cells 3 10 13" xfId="8479"/>
    <cellStyle name="RIGs input cells 3 10 14" xfId="8480"/>
    <cellStyle name="RIGs input cells 3 10 15" xfId="36038"/>
    <cellStyle name="RIGs input cells 3 10 16" xfId="36039"/>
    <cellStyle name="RIGs input cells 3 10 17" xfId="36040"/>
    <cellStyle name="RIGs input cells 3 10 18" xfId="36041"/>
    <cellStyle name="RIGs input cells 3 10 19" xfId="36042"/>
    <cellStyle name="RIGs input cells 3 10 2" xfId="1787"/>
    <cellStyle name="RIGs input cells 3 10 2 10" xfId="8481"/>
    <cellStyle name="RIGs input cells 3 10 2 11" xfId="8482"/>
    <cellStyle name="RIGs input cells 3 10 2 12" xfId="8483"/>
    <cellStyle name="RIGs input cells 3 10 2 13" xfId="8484"/>
    <cellStyle name="RIGs input cells 3 10 2 2" xfId="8485"/>
    <cellStyle name="RIGs input cells 3 10 2 3" xfId="8486"/>
    <cellStyle name="RIGs input cells 3 10 2 4" xfId="8487"/>
    <cellStyle name="RIGs input cells 3 10 2 5" xfId="8488"/>
    <cellStyle name="RIGs input cells 3 10 2 6" xfId="8489"/>
    <cellStyle name="RIGs input cells 3 10 2 7" xfId="8490"/>
    <cellStyle name="RIGs input cells 3 10 2 8" xfId="8491"/>
    <cellStyle name="RIGs input cells 3 10 2 9" xfId="8492"/>
    <cellStyle name="RIGs input cells 3 10 20" xfId="36043"/>
    <cellStyle name="RIGs input cells 3 10 21" xfId="36044"/>
    <cellStyle name="RIGs input cells 3 10 22" xfId="36045"/>
    <cellStyle name="RIGs input cells 3 10 23" xfId="36046"/>
    <cellStyle name="RIGs input cells 3 10 24" xfId="36047"/>
    <cellStyle name="RIGs input cells 3 10 25" xfId="36048"/>
    <cellStyle name="RIGs input cells 3 10 26" xfId="36049"/>
    <cellStyle name="RIGs input cells 3 10 27" xfId="36050"/>
    <cellStyle name="RIGs input cells 3 10 28" xfId="36051"/>
    <cellStyle name="RIGs input cells 3 10 29" xfId="36052"/>
    <cellStyle name="RIGs input cells 3 10 3" xfId="8493"/>
    <cellStyle name="RIGs input cells 3 10 30" xfId="36053"/>
    <cellStyle name="RIGs input cells 3 10 31" xfId="36054"/>
    <cellStyle name="RIGs input cells 3 10 32" xfId="36055"/>
    <cellStyle name="RIGs input cells 3 10 33" xfId="36056"/>
    <cellStyle name="RIGs input cells 3 10 34" xfId="36057"/>
    <cellStyle name="RIGs input cells 3 10 4" xfId="8494"/>
    <cellStyle name="RIGs input cells 3 10 5" xfId="8495"/>
    <cellStyle name="RIGs input cells 3 10 6" xfId="8496"/>
    <cellStyle name="RIGs input cells 3 10 7" xfId="8497"/>
    <cellStyle name="RIGs input cells 3 10 8" xfId="8498"/>
    <cellStyle name="RIGs input cells 3 10 9" xfId="8499"/>
    <cellStyle name="RIGs input cells 3 11" xfId="1788"/>
    <cellStyle name="RIGs input cells 3 11 10" xfId="8500"/>
    <cellStyle name="RIGs input cells 3 11 11" xfId="8501"/>
    <cellStyle name="RIGs input cells 3 11 12" xfId="8502"/>
    <cellStyle name="RIGs input cells 3 11 13" xfId="8503"/>
    <cellStyle name="RIGs input cells 3 11 14" xfId="8504"/>
    <cellStyle name="RIGs input cells 3 11 15" xfId="36058"/>
    <cellStyle name="RIGs input cells 3 11 16" xfId="36059"/>
    <cellStyle name="RIGs input cells 3 11 17" xfId="36060"/>
    <cellStyle name="RIGs input cells 3 11 18" xfId="36061"/>
    <cellStyle name="RIGs input cells 3 11 19" xfId="36062"/>
    <cellStyle name="RIGs input cells 3 11 2" xfId="1789"/>
    <cellStyle name="RIGs input cells 3 11 2 10" xfId="8505"/>
    <cellStyle name="RIGs input cells 3 11 2 11" xfId="8506"/>
    <cellStyle name="RIGs input cells 3 11 2 12" xfId="8507"/>
    <cellStyle name="RIGs input cells 3 11 2 13" xfId="8508"/>
    <cellStyle name="RIGs input cells 3 11 2 2" xfId="8509"/>
    <cellStyle name="RIGs input cells 3 11 2 3" xfId="8510"/>
    <cellStyle name="RIGs input cells 3 11 2 4" xfId="8511"/>
    <cellStyle name="RIGs input cells 3 11 2 5" xfId="8512"/>
    <cellStyle name="RIGs input cells 3 11 2 6" xfId="8513"/>
    <cellStyle name="RIGs input cells 3 11 2 7" xfId="8514"/>
    <cellStyle name="RIGs input cells 3 11 2 8" xfId="8515"/>
    <cellStyle name="RIGs input cells 3 11 2 9" xfId="8516"/>
    <cellStyle name="RIGs input cells 3 11 20" xfId="36063"/>
    <cellStyle name="RIGs input cells 3 11 21" xfId="36064"/>
    <cellStyle name="RIGs input cells 3 11 22" xfId="36065"/>
    <cellStyle name="RIGs input cells 3 11 23" xfId="36066"/>
    <cellStyle name="RIGs input cells 3 11 24" xfId="36067"/>
    <cellStyle name="RIGs input cells 3 11 25" xfId="36068"/>
    <cellStyle name="RIGs input cells 3 11 26" xfId="36069"/>
    <cellStyle name="RIGs input cells 3 11 27" xfId="36070"/>
    <cellStyle name="RIGs input cells 3 11 28" xfId="36071"/>
    <cellStyle name="RIGs input cells 3 11 29" xfId="36072"/>
    <cellStyle name="RIGs input cells 3 11 3" xfId="8517"/>
    <cellStyle name="RIGs input cells 3 11 30" xfId="36073"/>
    <cellStyle name="RIGs input cells 3 11 31" xfId="36074"/>
    <cellStyle name="RIGs input cells 3 11 32" xfId="36075"/>
    <cellStyle name="RIGs input cells 3 11 33" xfId="36076"/>
    <cellStyle name="RIGs input cells 3 11 34" xfId="36077"/>
    <cellStyle name="RIGs input cells 3 11 4" xfId="8518"/>
    <cellStyle name="RIGs input cells 3 11 5" xfId="8519"/>
    <cellStyle name="RIGs input cells 3 11 6" xfId="8520"/>
    <cellStyle name="RIGs input cells 3 11 7" xfId="8521"/>
    <cellStyle name="RIGs input cells 3 11 8" xfId="8522"/>
    <cellStyle name="RIGs input cells 3 11 9" xfId="8523"/>
    <cellStyle name="RIGs input cells 3 12" xfId="1790"/>
    <cellStyle name="RIGs input cells 3 12 10" xfId="8524"/>
    <cellStyle name="RIGs input cells 3 12 11" xfId="8525"/>
    <cellStyle name="RIGs input cells 3 12 12" xfId="8526"/>
    <cellStyle name="RIGs input cells 3 12 13" xfId="8527"/>
    <cellStyle name="RIGs input cells 3 12 2" xfId="8528"/>
    <cellStyle name="RIGs input cells 3 12 3" xfId="8529"/>
    <cellStyle name="RIGs input cells 3 12 4" xfId="8530"/>
    <cellStyle name="RIGs input cells 3 12 5" xfId="8531"/>
    <cellStyle name="RIGs input cells 3 12 6" xfId="8532"/>
    <cellStyle name="RIGs input cells 3 12 7" xfId="8533"/>
    <cellStyle name="RIGs input cells 3 12 8" xfId="8534"/>
    <cellStyle name="RIGs input cells 3 12 9" xfId="8535"/>
    <cellStyle name="RIGs input cells 3 13" xfId="8536"/>
    <cellStyle name="RIGs input cells 3 14" xfId="8537"/>
    <cellStyle name="RIGs input cells 3 15" xfId="8538"/>
    <cellStyle name="RIGs input cells 3 16" xfId="8539"/>
    <cellStyle name="RIGs input cells 3 17" xfId="8540"/>
    <cellStyle name="RIGs input cells 3 18" xfId="8541"/>
    <cellStyle name="RIGs input cells 3 19" xfId="8542"/>
    <cellStyle name="RIGs input cells 3 2" xfId="275"/>
    <cellStyle name="RIGs input cells 3 2 10" xfId="8543"/>
    <cellStyle name="RIGs input cells 3 2 11" xfId="8544"/>
    <cellStyle name="RIGs input cells 3 2 12" xfId="8545"/>
    <cellStyle name="RIGs input cells 3 2 13" xfId="8546"/>
    <cellStyle name="RIGs input cells 3 2 14" xfId="8547"/>
    <cellStyle name="RIGs input cells 3 2 15" xfId="8548"/>
    <cellStyle name="RIGs input cells 3 2 16" xfId="8549"/>
    <cellStyle name="RIGs input cells 3 2 17" xfId="8550"/>
    <cellStyle name="RIGs input cells 3 2 18" xfId="8551"/>
    <cellStyle name="RIGs input cells 3 2 19" xfId="8552"/>
    <cellStyle name="RIGs input cells 3 2 2" xfId="276"/>
    <cellStyle name="RIGs input cells 3 2 2 10" xfId="8553"/>
    <cellStyle name="RIGs input cells 3 2 2 11" xfId="8554"/>
    <cellStyle name="RIGs input cells 3 2 2 12" xfId="8555"/>
    <cellStyle name="RIGs input cells 3 2 2 13" xfId="8556"/>
    <cellStyle name="RIGs input cells 3 2 2 14" xfId="8557"/>
    <cellStyle name="RIGs input cells 3 2 2 15" xfId="8558"/>
    <cellStyle name="RIGs input cells 3 2 2 16" xfId="8559"/>
    <cellStyle name="RIGs input cells 3 2 2 17" xfId="8560"/>
    <cellStyle name="RIGs input cells 3 2 2 18" xfId="8561"/>
    <cellStyle name="RIGs input cells 3 2 2 19" xfId="36078"/>
    <cellStyle name="RIGs input cells 3 2 2 2" xfId="1791"/>
    <cellStyle name="RIGs input cells 3 2 2 2 10" xfId="8562"/>
    <cellStyle name="RIGs input cells 3 2 2 2 11" xfId="8563"/>
    <cellStyle name="RIGs input cells 3 2 2 2 12" xfId="8564"/>
    <cellStyle name="RIGs input cells 3 2 2 2 13" xfId="8565"/>
    <cellStyle name="RIGs input cells 3 2 2 2 14" xfId="8566"/>
    <cellStyle name="RIGs input cells 3 2 2 2 15" xfId="8567"/>
    <cellStyle name="RIGs input cells 3 2 2 2 16" xfId="36079"/>
    <cellStyle name="RIGs input cells 3 2 2 2 17" xfId="36080"/>
    <cellStyle name="RIGs input cells 3 2 2 2 18" xfId="36081"/>
    <cellStyle name="RIGs input cells 3 2 2 2 19" xfId="36082"/>
    <cellStyle name="RIGs input cells 3 2 2 2 2" xfId="1792"/>
    <cellStyle name="RIGs input cells 3 2 2 2 2 10" xfId="8568"/>
    <cellStyle name="RIGs input cells 3 2 2 2 2 11" xfId="8569"/>
    <cellStyle name="RIGs input cells 3 2 2 2 2 12" xfId="8570"/>
    <cellStyle name="RIGs input cells 3 2 2 2 2 13" xfId="8571"/>
    <cellStyle name="RIGs input cells 3 2 2 2 2 14" xfId="8572"/>
    <cellStyle name="RIGs input cells 3 2 2 2 2 15" xfId="36083"/>
    <cellStyle name="RIGs input cells 3 2 2 2 2 16" xfId="36084"/>
    <cellStyle name="RIGs input cells 3 2 2 2 2 17" xfId="36085"/>
    <cellStyle name="RIGs input cells 3 2 2 2 2 18" xfId="36086"/>
    <cellStyle name="RIGs input cells 3 2 2 2 2 19" xfId="36087"/>
    <cellStyle name="RIGs input cells 3 2 2 2 2 2" xfId="1793"/>
    <cellStyle name="RIGs input cells 3 2 2 2 2 2 10" xfId="8573"/>
    <cellStyle name="RIGs input cells 3 2 2 2 2 2 11" xfId="8574"/>
    <cellStyle name="RIGs input cells 3 2 2 2 2 2 12" xfId="8575"/>
    <cellStyle name="RIGs input cells 3 2 2 2 2 2 13" xfId="8576"/>
    <cellStyle name="RIGs input cells 3 2 2 2 2 2 2" xfId="8577"/>
    <cellStyle name="RIGs input cells 3 2 2 2 2 2 3" xfId="8578"/>
    <cellStyle name="RIGs input cells 3 2 2 2 2 2 4" xfId="8579"/>
    <cellStyle name="RIGs input cells 3 2 2 2 2 2 5" xfId="8580"/>
    <cellStyle name="RIGs input cells 3 2 2 2 2 2 6" xfId="8581"/>
    <cellStyle name="RIGs input cells 3 2 2 2 2 2 7" xfId="8582"/>
    <cellStyle name="RIGs input cells 3 2 2 2 2 2 8" xfId="8583"/>
    <cellStyle name="RIGs input cells 3 2 2 2 2 2 9" xfId="8584"/>
    <cellStyle name="RIGs input cells 3 2 2 2 2 20" xfId="36088"/>
    <cellStyle name="RIGs input cells 3 2 2 2 2 21" xfId="36089"/>
    <cellStyle name="RIGs input cells 3 2 2 2 2 22" xfId="36090"/>
    <cellStyle name="RIGs input cells 3 2 2 2 2 23" xfId="36091"/>
    <cellStyle name="RIGs input cells 3 2 2 2 2 24" xfId="36092"/>
    <cellStyle name="RIGs input cells 3 2 2 2 2 25" xfId="36093"/>
    <cellStyle name="RIGs input cells 3 2 2 2 2 26" xfId="36094"/>
    <cellStyle name="RIGs input cells 3 2 2 2 2 27" xfId="36095"/>
    <cellStyle name="RIGs input cells 3 2 2 2 2 28" xfId="36096"/>
    <cellStyle name="RIGs input cells 3 2 2 2 2 29" xfId="36097"/>
    <cellStyle name="RIGs input cells 3 2 2 2 2 3" xfId="8585"/>
    <cellStyle name="RIGs input cells 3 2 2 2 2 30" xfId="36098"/>
    <cellStyle name="RIGs input cells 3 2 2 2 2 31" xfId="36099"/>
    <cellStyle name="RIGs input cells 3 2 2 2 2 32" xfId="36100"/>
    <cellStyle name="RIGs input cells 3 2 2 2 2 33" xfId="36101"/>
    <cellStyle name="RIGs input cells 3 2 2 2 2 34" xfId="36102"/>
    <cellStyle name="RIGs input cells 3 2 2 2 2 4" xfId="8586"/>
    <cellStyle name="RIGs input cells 3 2 2 2 2 5" xfId="8587"/>
    <cellStyle name="RIGs input cells 3 2 2 2 2 6" xfId="8588"/>
    <cellStyle name="RIGs input cells 3 2 2 2 2 7" xfId="8589"/>
    <cellStyle name="RIGs input cells 3 2 2 2 2 8" xfId="8590"/>
    <cellStyle name="RIGs input cells 3 2 2 2 2 9" xfId="8591"/>
    <cellStyle name="RIGs input cells 3 2 2 2 20" xfId="36103"/>
    <cellStyle name="RIGs input cells 3 2 2 2 21" xfId="36104"/>
    <cellStyle name="RIGs input cells 3 2 2 2 22" xfId="36105"/>
    <cellStyle name="RIGs input cells 3 2 2 2 23" xfId="36106"/>
    <cellStyle name="RIGs input cells 3 2 2 2 24" xfId="36107"/>
    <cellStyle name="RIGs input cells 3 2 2 2 25" xfId="36108"/>
    <cellStyle name="RIGs input cells 3 2 2 2 26" xfId="36109"/>
    <cellStyle name="RIGs input cells 3 2 2 2 27" xfId="36110"/>
    <cellStyle name="RIGs input cells 3 2 2 2 28" xfId="36111"/>
    <cellStyle name="RIGs input cells 3 2 2 2 29" xfId="36112"/>
    <cellStyle name="RIGs input cells 3 2 2 2 3" xfId="1794"/>
    <cellStyle name="RIGs input cells 3 2 2 2 3 10" xfId="8592"/>
    <cellStyle name="RIGs input cells 3 2 2 2 3 11" xfId="8593"/>
    <cellStyle name="RIGs input cells 3 2 2 2 3 12" xfId="8594"/>
    <cellStyle name="RIGs input cells 3 2 2 2 3 13" xfId="8595"/>
    <cellStyle name="RIGs input cells 3 2 2 2 3 2" xfId="8596"/>
    <cellStyle name="RIGs input cells 3 2 2 2 3 3" xfId="8597"/>
    <cellStyle name="RIGs input cells 3 2 2 2 3 4" xfId="8598"/>
    <cellStyle name="RIGs input cells 3 2 2 2 3 5" xfId="8599"/>
    <cellStyle name="RIGs input cells 3 2 2 2 3 6" xfId="8600"/>
    <cellStyle name="RIGs input cells 3 2 2 2 3 7" xfId="8601"/>
    <cellStyle name="RIGs input cells 3 2 2 2 3 8" xfId="8602"/>
    <cellStyle name="RIGs input cells 3 2 2 2 3 9" xfId="8603"/>
    <cellStyle name="RIGs input cells 3 2 2 2 30" xfId="36113"/>
    <cellStyle name="RIGs input cells 3 2 2 2 31" xfId="36114"/>
    <cellStyle name="RIGs input cells 3 2 2 2 32" xfId="36115"/>
    <cellStyle name="RIGs input cells 3 2 2 2 33" xfId="36116"/>
    <cellStyle name="RIGs input cells 3 2 2 2 34" xfId="36117"/>
    <cellStyle name="RIGs input cells 3 2 2 2 35" xfId="36118"/>
    <cellStyle name="RIGs input cells 3 2 2 2 4" xfId="8604"/>
    <cellStyle name="RIGs input cells 3 2 2 2 5" xfId="8605"/>
    <cellStyle name="RIGs input cells 3 2 2 2 6" xfId="8606"/>
    <cellStyle name="RIGs input cells 3 2 2 2 7" xfId="8607"/>
    <cellStyle name="RIGs input cells 3 2 2 2 8" xfId="8608"/>
    <cellStyle name="RIGs input cells 3 2 2 2 9" xfId="8609"/>
    <cellStyle name="RIGs input cells 3 2 2 2_4 28 1_Asst_Health_Crit_AllTO_RIIO_20110714pm" xfId="15617"/>
    <cellStyle name="RIGs input cells 3 2 2 20" xfId="36119"/>
    <cellStyle name="RIGs input cells 3 2 2 21" xfId="36120"/>
    <cellStyle name="RIGs input cells 3 2 2 22" xfId="36121"/>
    <cellStyle name="RIGs input cells 3 2 2 23" xfId="36122"/>
    <cellStyle name="RIGs input cells 3 2 2 24" xfId="36123"/>
    <cellStyle name="RIGs input cells 3 2 2 25" xfId="36124"/>
    <cellStyle name="RIGs input cells 3 2 2 26" xfId="36125"/>
    <cellStyle name="RIGs input cells 3 2 2 27" xfId="36126"/>
    <cellStyle name="RIGs input cells 3 2 2 28" xfId="36127"/>
    <cellStyle name="RIGs input cells 3 2 2 29" xfId="36128"/>
    <cellStyle name="RIGs input cells 3 2 2 3" xfId="1795"/>
    <cellStyle name="RIGs input cells 3 2 2 3 10" xfId="8610"/>
    <cellStyle name="RIGs input cells 3 2 2 3 11" xfId="8611"/>
    <cellStyle name="RIGs input cells 3 2 2 3 12" xfId="8612"/>
    <cellStyle name="RIGs input cells 3 2 2 3 13" xfId="8613"/>
    <cellStyle name="RIGs input cells 3 2 2 3 14" xfId="8614"/>
    <cellStyle name="RIGs input cells 3 2 2 3 15" xfId="36129"/>
    <cellStyle name="RIGs input cells 3 2 2 3 16" xfId="36130"/>
    <cellStyle name="RIGs input cells 3 2 2 3 17" xfId="36131"/>
    <cellStyle name="RIGs input cells 3 2 2 3 18" xfId="36132"/>
    <cellStyle name="RIGs input cells 3 2 2 3 19" xfId="36133"/>
    <cellStyle name="RIGs input cells 3 2 2 3 2" xfId="1796"/>
    <cellStyle name="RIGs input cells 3 2 2 3 2 10" xfId="8615"/>
    <cellStyle name="RIGs input cells 3 2 2 3 2 11" xfId="8616"/>
    <cellStyle name="RIGs input cells 3 2 2 3 2 12" xfId="8617"/>
    <cellStyle name="RIGs input cells 3 2 2 3 2 13" xfId="8618"/>
    <cellStyle name="RIGs input cells 3 2 2 3 2 2" xfId="8619"/>
    <cellStyle name="RIGs input cells 3 2 2 3 2 3" xfId="8620"/>
    <cellStyle name="RIGs input cells 3 2 2 3 2 4" xfId="8621"/>
    <cellStyle name="RIGs input cells 3 2 2 3 2 5" xfId="8622"/>
    <cellStyle name="RIGs input cells 3 2 2 3 2 6" xfId="8623"/>
    <cellStyle name="RIGs input cells 3 2 2 3 2 7" xfId="8624"/>
    <cellStyle name="RIGs input cells 3 2 2 3 2 8" xfId="8625"/>
    <cellStyle name="RIGs input cells 3 2 2 3 2 9" xfId="8626"/>
    <cellStyle name="RIGs input cells 3 2 2 3 20" xfId="36134"/>
    <cellStyle name="RIGs input cells 3 2 2 3 21" xfId="36135"/>
    <cellStyle name="RIGs input cells 3 2 2 3 22" xfId="36136"/>
    <cellStyle name="RIGs input cells 3 2 2 3 23" xfId="36137"/>
    <cellStyle name="RIGs input cells 3 2 2 3 24" xfId="36138"/>
    <cellStyle name="RIGs input cells 3 2 2 3 25" xfId="36139"/>
    <cellStyle name="RIGs input cells 3 2 2 3 26" xfId="36140"/>
    <cellStyle name="RIGs input cells 3 2 2 3 27" xfId="36141"/>
    <cellStyle name="RIGs input cells 3 2 2 3 28" xfId="36142"/>
    <cellStyle name="RIGs input cells 3 2 2 3 29" xfId="36143"/>
    <cellStyle name="RIGs input cells 3 2 2 3 3" xfId="8627"/>
    <cellStyle name="RIGs input cells 3 2 2 3 30" xfId="36144"/>
    <cellStyle name="RIGs input cells 3 2 2 3 31" xfId="36145"/>
    <cellStyle name="RIGs input cells 3 2 2 3 32" xfId="36146"/>
    <cellStyle name="RIGs input cells 3 2 2 3 33" xfId="36147"/>
    <cellStyle name="RIGs input cells 3 2 2 3 34" xfId="36148"/>
    <cellStyle name="RIGs input cells 3 2 2 3 4" xfId="8628"/>
    <cellStyle name="RIGs input cells 3 2 2 3 5" xfId="8629"/>
    <cellStyle name="RIGs input cells 3 2 2 3 6" xfId="8630"/>
    <cellStyle name="RIGs input cells 3 2 2 3 7" xfId="8631"/>
    <cellStyle name="RIGs input cells 3 2 2 3 8" xfId="8632"/>
    <cellStyle name="RIGs input cells 3 2 2 3 9" xfId="8633"/>
    <cellStyle name="RIGs input cells 3 2 2 30" xfId="36149"/>
    <cellStyle name="RIGs input cells 3 2 2 31" xfId="36150"/>
    <cellStyle name="RIGs input cells 3 2 2 32" xfId="36151"/>
    <cellStyle name="RIGs input cells 3 2 2 33" xfId="36152"/>
    <cellStyle name="RIGs input cells 3 2 2 34" xfId="36153"/>
    <cellStyle name="RIGs input cells 3 2 2 35" xfId="36154"/>
    <cellStyle name="RIGs input cells 3 2 2 36" xfId="36155"/>
    <cellStyle name="RIGs input cells 3 2 2 37" xfId="36156"/>
    <cellStyle name="RIGs input cells 3 2 2 38" xfId="36157"/>
    <cellStyle name="RIGs input cells 3 2 2 4" xfId="1797"/>
    <cellStyle name="RIGs input cells 3 2 2 4 10" xfId="8634"/>
    <cellStyle name="RIGs input cells 3 2 2 4 11" xfId="8635"/>
    <cellStyle name="RIGs input cells 3 2 2 4 12" xfId="8636"/>
    <cellStyle name="RIGs input cells 3 2 2 4 13" xfId="8637"/>
    <cellStyle name="RIGs input cells 3 2 2 4 14" xfId="8638"/>
    <cellStyle name="RIGs input cells 3 2 2 4 15" xfId="36158"/>
    <cellStyle name="RIGs input cells 3 2 2 4 16" xfId="36159"/>
    <cellStyle name="RIGs input cells 3 2 2 4 17" xfId="36160"/>
    <cellStyle name="RIGs input cells 3 2 2 4 18" xfId="36161"/>
    <cellStyle name="RIGs input cells 3 2 2 4 19" xfId="36162"/>
    <cellStyle name="RIGs input cells 3 2 2 4 2" xfId="1798"/>
    <cellStyle name="RIGs input cells 3 2 2 4 2 10" xfId="8639"/>
    <cellStyle name="RIGs input cells 3 2 2 4 2 11" xfId="8640"/>
    <cellStyle name="RIGs input cells 3 2 2 4 2 12" xfId="8641"/>
    <cellStyle name="RIGs input cells 3 2 2 4 2 13" xfId="8642"/>
    <cellStyle name="RIGs input cells 3 2 2 4 2 2" xfId="8643"/>
    <cellStyle name="RIGs input cells 3 2 2 4 2 3" xfId="8644"/>
    <cellStyle name="RIGs input cells 3 2 2 4 2 4" xfId="8645"/>
    <cellStyle name="RIGs input cells 3 2 2 4 2 5" xfId="8646"/>
    <cellStyle name="RIGs input cells 3 2 2 4 2 6" xfId="8647"/>
    <cellStyle name="RIGs input cells 3 2 2 4 2 7" xfId="8648"/>
    <cellStyle name="RIGs input cells 3 2 2 4 2 8" xfId="8649"/>
    <cellStyle name="RIGs input cells 3 2 2 4 2 9" xfId="8650"/>
    <cellStyle name="RIGs input cells 3 2 2 4 20" xfId="36163"/>
    <cellStyle name="RIGs input cells 3 2 2 4 21" xfId="36164"/>
    <cellStyle name="RIGs input cells 3 2 2 4 22" xfId="36165"/>
    <cellStyle name="RIGs input cells 3 2 2 4 23" xfId="36166"/>
    <cellStyle name="RIGs input cells 3 2 2 4 24" xfId="36167"/>
    <cellStyle name="RIGs input cells 3 2 2 4 25" xfId="36168"/>
    <cellStyle name="RIGs input cells 3 2 2 4 26" xfId="36169"/>
    <cellStyle name="RIGs input cells 3 2 2 4 27" xfId="36170"/>
    <cellStyle name="RIGs input cells 3 2 2 4 28" xfId="36171"/>
    <cellStyle name="RIGs input cells 3 2 2 4 29" xfId="36172"/>
    <cellStyle name="RIGs input cells 3 2 2 4 3" xfId="8651"/>
    <cellStyle name="RIGs input cells 3 2 2 4 30" xfId="36173"/>
    <cellStyle name="RIGs input cells 3 2 2 4 31" xfId="36174"/>
    <cellStyle name="RIGs input cells 3 2 2 4 32" xfId="36175"/>
    <cellStyle name="RIGs input cells 3 2 2 4 33" xfId="36176"/>
    <cellStyle name="RIGs input cells 3 2 2 4 34" xfId="36177"/>
    <cellStyle name="RIGs input cells 3 2 2 4 4" xfId="8652"/>
    <cellStyle name="RIGs input cells 3 2 2 4 5" xfId="8653"/>
    <cellStyle name="RIGs input cells 3 2 2 4 6" xfId="8654"/>
    <cellStyle name="RIGs input cells 3 2 2 4 7" xfId="8655"/>
    <cellStyle name="RIGs input cells 3 2 2 4 8" xfId="8656"/>
    <cellStyle name="RIGs input cells 3 2 2 4 9" xfId="8657"/>
    <cellStyle name="RIGs input cells 3 2 2 5" xfId="1799"/>
    <cellStyle name="RIGs input cells 3 2 2 5 10" xfId="8658"/>
    <cellStyle name="RIGs input cells 3 2 2 5 11" xfId="8659"/>
    <cellStyle name="RIGs input cells 3 2 2 5 12" xfId="8660"/>
    <cellStyle name="RIGs input cells 3 2 2 5 13" xfId="8661"/>
    <cellStyle name="RIGs input cells 3 2 2 5 2" xfId="8662"/>
    <cellStyle name="RIGs input cells 3 2 2 5 3" xfId="8663"/>
    <cellStyle name="RIGs input cells 3 2 2 5 4" xfId="8664"/>
    <cellStyle name="RIGs input cells 3 2 2 5 5" xfId="8665"/>
    <cellStyle name="RIGs input cells 3 2 2 5 6" xfId="8666"/>
    <cellStyle name="RIGs input cells 3 2 2 5 7" xfId="8667"/>
    <cellStyle name="RIGs input cells 3 2 2 5 8" xfId="8668"/>
    <cellStyle name="RIGs input cells 3 2 2 5 9" xfId="8669"/>
    <cellStyle name="RIGs input cells 3 2 2 6" xfId="8670"/>
    <cellStyle name="RIGs input cells 3 2 2 7" xfId="8671"/>
    <cellStyle name="RIGs input cells 3 2 2 8" xfId="8672"/>
    <cellStyle name="RIGs input cells 3 2 2 9" xfId="8673"/>
    <cellStyle name="RIGs input cells 3 2 2_4 28 1_Asst_Health_Crit_AllTO_RIIO_20110714pm" xfId="15618"/>
    <cellStyle name="RIGs input cells 3 2 20" xfId="36178"/>
    <cellStyle name="RIGs input cells 3 2 21" xfId="36179"/>
    <cellStyle name="RIGs input cells 3 2 22" xfId="36180"/>
    <cellStyle name="RIGs input cells 3 2 23" xfId="36181"/>
    <cellStyle name="RIGs input cells 3 2 24" xfId="36182"/>
    <cellStyle name="RIGs input cells 3 2 25" xfId="36183"/>
    <cellStyle name="RIGs input cells 3 2 26" xfId="36184"/>
    <cellStyle name="RIGs input cells 3 2 27" xfId="36185"/>
    <cellStyle name="RIGs input cells 3 2 28" xfId="36186"/>
    <cellStyle name="RIGs input cells 3 2 29" xfId="36187"/>
    <cellStyle name="RIGs input cells 3 2 3" xfId="1800"/>
    <cellStyle name="RIGs input cells 3 2 3 10" xfId="8674"/>
    <cellStyle name="RIGs input cells 3 2 3 11" xfId="8675"/>
    <cellStyle name="RIGs input cells 3 2 3 12" xfId="8676"/>
    <cellStyle name="RIGs input cells 3 2 3 13" xfId="8677"/>
    <cellStyle name="RIGs input cells 3 2 3 14" xfId="8678"/>
    <cellStyle name="RIGs input cells 3 2 3 15" xfId="8679"/>
    <cellStyle name="RIGs input cells 3 2 3 16" xfId="36188"/>
    <cellStyle name="RIGs input cells 3 2 3 17" xfId="36189"/>
    <cellStyle name="RIGs input cells 3 2 3 18" xfId="36190"/>
    <cellStyle name="RIGs input cells 3 2 3 19" xfId="36191"/>
    <cellStyle name="RIGs input cells 3 2 3 2" xfId="1801"/>
    <cellStyle name="RIGs input cells 3 2 3 2 10" xfId="8680"/>
    <cellStyle name="RIGs input cells 3 2 3 2 11" xfId="8681"/>
    <cellStyle name="RIGs input cells 3 2 3 2 12" xfId="8682"/>
    <cellStyle name="RIGs input cells 3 2 3 2 13" xfId="8683"/>
    <cellStyle name="RIGs input cells 3 2 3 2 14" xfId="8684"/>
    <cellStyle name="RIGs input cells 3 2 3 2 15" xfId="36192"/>
    <cellStyle name="RIGs input cells 3 2 3 2 16" xfId="36193"/>
    <cellStyle name="RIGs input cells 3 2 3 2 17" xfId="36194"/>
    <cellStyle name="RIGs input cells 3 2 3 2 18" xfId="36195"/>
    <cellStyle name="RIGs input cells 3 2 3 2 19" xfId="36196"/>
    <cellStyle name="RIGs input cells 3 2 3 2 2" xfId="1802"/>
    <cellStyle name="RIGs input cells 3 2 3 2 2 10" xfId="8685"/>
    <cellStyle name="RIGs input cells 3 2 3 2 2 11" xfId="8686"/>
    <cellStyle name="RIGs input cells 3 2 3 2 2 12" xfId="8687"/>
    <cellStyle name="RIGs input cells 3 2 3 2 2 13" xfId="8688"/>
    <cellStyle name="RIGs input cells 3 2 3 2 2 2" xfId="8689"/>
    <cellStyle name="RIGs input cells 3 2 3 2 2 3" xfId="8690"/>
    <cellStyle name="RIGs input cells 3 2 3 2 2 4" xfId="8691"/>
    <cellStyle name="RIGs input cells 3 2 3 2 2 5" xfId="8692"/>
    <cellStyle name="RIGs input cells 3 2 3 2 2 6" xfId="8693"/>
    <cellStyle name="RIGs input cells 3 2 3 2 2 7" xfId="8694"/>
    <cellStyle name="RIGs input cells 3 2 3 2 2 8" xfId="8695"/>
    <cellStyle name="RIGs input cells 3 2 3 2 2 9" xfId="8696"/>
    <cellStyle name="RIGs input cells 3 2 3 2 20" xfId="36197"/>
    <cellStyle name="RIGs input cells 3 2 3 2 21" xfId="36198"/>
    <cellStyle name="RIGs input cells 3 2 3 2 22" xfId="36199"/>
    <cellStyle name="RIGs input cells 3 2 3 2 23" xfId="36200"/>
    <cellStyle name="RIGs input cells 3 2 3 2 24" xfId="36201"/>
    <cellStyle name="RIGs input cells 3 2 3 2 25" xfId="36202"/>
    <cellStyle name="RIGs input cells 3 2 3 2 26" xfId="36203"/>
    <cellStyle name="RIGs input cells 3 2 3 2 27" xfId="36204"/>
    <cellStyle name="RIGs input cells 3 2 3 2 28" xfId="36205"/>
    <cellStyle name="RIGs input cells 3 2 3 2 29" xfId="36206"/>
    <cellStyle name="RIGs input cells 3 2 3 2 3" xfId="8697"/>
    <cellStyle name="RIGs input cells 3 2 3 2 30" xfId="36207"/>
    <cellStyle name="RIGs input cells 3 2 3 2 31" xfId="36208"/>
    <cellStyle name="RIGs input cells 3 2 3 2 32" xfId="36209"/>
    <cellStyle name="RIGs input cells 3 2 3 2 33" xfId="36210"/>
    <cellStyle name="RIGs input cells 3 2 3 2 34" xfId="36211"/>
    <cellStyle name="RIGs input cells 3 2 3 2 4" xfId="8698"/>
    <cellStyle name="RIGs input cells 3 2 3 2 5" xfId="8699"/>
    <cellStyle name="RIGs input cells 3 2 3 2 6" xfId="8700"/>
    <cellStyle name="RIGs input cells 3 2 3 2 7" xfId="8701"/>
    <cellStyle name="RIGs input cells 3 2 3 2 8" xfId="8702"/>
    <cellStyle name="RIGs input cells 3 2 3 2 9" xfId="8703"/>
    <cellStyle name="RIGs input cells 3 2 3 20" xfId="36212"/>
    <cellStyle name="RIGs input cells 3 2 3 21" xfId="36213"/>
    <cellStyle name="RIGs input cells 3 2 3 22" xfId="36214"/>
    <cellStyle name="RIGs input cells 3 2 3 23" xfId="36215"/>
    <cellStyle name="RIGs input cells 3 2 3 24" xfId="36216"/>
    <cellStyle name="RIGs input cells 3 2 3 25" xfId="36217"/>
    <cellStyle name="RIGs input cells 3 2 3 26" xfId="36218"/>
    <cellStyle name="RIGs input cells 3 2 3 27" xfId="36219"/>
    <cellStyle name="RIGs input cells 3 2 3 28" xfId="36220"/>
    <cellStyle name="RIGs input cells 3 2 3 29" xfId="36221"/>
    <cellStyle name="RIGs input cells 3 2 3 3" xfId="1803"/>
    <cellStyle name="RIGs input cells 3 2 3 3 10" xfId="8704"/>
    <cellStyle name="RIGs input cells 3 2 3 3 11" xfId="8705"/>
    <cellStyle name="RIGs input cells 3 2 3 3 12" xfId="8706"/>
    <cellStyle name="RIGs input cells 3 2 3 3 13" xfId="8707"/>
    <cellStyle name="RIGs input cells 3 2 3 3 2" xfId="8708"/>
    <cellStyle name="RIGs input cells 3 2 3 3 3" xfId="8709"/>
    <cellStyle name="RIGs input cells 3 2 3 3 4" xfId="8710"/>
    <cellStyle name="RIGs input cells 3 2 3 3 5" xfId="8711"/>
    <cellStyle name="RIGs input cells 3 2 3 3 6" xfId="8712"/>
    <cellStyle name="RIGs input cells 3 2 3 3 7" xfId="8713"/>
    <cellStyle name="RIGs input cells 3 2 3 3 8" xfId="8714"/>
    <cellStyle name="RIGs input cells 3 2 3 3 9" xfId="8715"/>
    <cellStyle name="RIGs input cells 3 2 3 30" xfId="36222"/>
    <cellStyle name="RIGs input cells 3 2 3 31" xfId="36223"/>
    <cellStyle name="RIGs input cells 3 2 3 32" xfId="36224"/>
    <cellStyle name="RIGs input cells 3 2 3 33" xfId="36225"/>
    <cellStyle name="RIGs input cells 3 2 3 34" xfId="36226"/>
    <cellStyle name="RIGs input cells 3 2 3 35" xfId="36227"/>
    <cellStyle name="RIGs input cells 3 2 3 4" xfId="8716"/>
    <cellStyle name="RIGs input cells 3 2 3 5" xfId="8717"/>
    <cellStyle name="RIGs input cells 3 2 3 6" xfId="8718"/>
    <cellStyle name="RIGs input cells 3 2 3 7" xfId="8719"/>
    <cellStyle name="RIGs input cells 3 2 3 8" xfId="8720"/>
    <cellStyle name="RIGs input cells 3 2 3 9" xfId="8721"/>
    <cellStyle name="RIGs input cells 3 2 3_4 28 1_Asst_Health_Crit_AllTO_RIIO_20110714pm" xfId="15619"/>
    <cellStyle name="RIGs input cells 3 2 30" xfId="36228"/>
    <cellStyle name="RIGs input cells 3 2 31" xfId="36229"/>
    <cellStyle name="RIGs input cells 3 2 32" xfId="36230"/>
    <cellStyle name="RIGs input cells 3 2 33" xfId="36231"/>
    <cellStyle name="RIGs input cells 3 2 34" xfId="36232"/>
    <cellStyle name="RIGs input cells 3 2 35" xfId="36233"/>
    <cellStyle name="RIGs input cells 3 2 36" xfId="36234"/>
    <cellStyle name="RIGs input cells 3 2 37" xfId="36235"/>
    <cellStyle name="RIGs input cells 3 2 38" xfId="36236"/>
    <cellStyle name="RIGs input cells 3 2 39" xfId="36237"/>
    <cellStyle name="RIGs input cells 3 2 4" xfId="1804"/>
    <cellStyle name="RIGs input cells 3 2 4 10" xfId="8722"/>
    <cellStyle name="RIGs input cells 3 2 4 11" xfId="8723"/>
    <cellStyle name="RIGs input cells 3 2 4 12" xfId="8724"/>
    <cellStyle name="RIGs input cells 3 2 4 13" xfId="8725"/>
    <cellStyle name="RIGs input cells 3 2 4 14" xfId="8726"/>
    <cellStyle name="RIGs input cells 3 2 4 15" xfId="36238"/>
    <cellStyle name="RIGs input cells 3 2 4 16" xfId="36239"/>
    <cellStyle name="RIGs input cells 3 2 4 17" xfId="36240"/>
    <cellStyle name="RIGs input cells 3 2 4 18" xfId="36241"/>
    <cellStyle name="RIGs input cells 3 2 4 19" xfId="36242"/>
    <cellStyle name="RIGs input cells 3 2 4 2" xfId="1805"/>
    <cellStyle name="RIGs input cells 3 2 4 2 10" xfId="8727"/>
    <cellStyle name="RIGs input cells 3 2 4 2 11" xfId="8728"/>
    <cellStyle name="RIGs input cells 3 2 4 2 12" xfId="8729"/>
    <cellStyle name="RIGs input cells 3 2 4 2 13" xfId="8730"/>
    <cellStyle name="RIGs input cells 3 2 4 2 2" xfId="8731"/>
    <cellStyle name="RIGs input cells 3 2 4 2 3" xfId="8732"/>
    <cellStyle name="RIGs input cells 3 2 4 2 4" xfId="8733"/>
    <cellStyle name="RIGs input cells 3 2 4 2 5" xfId="8734"/>
    <cellStyle name="RIGs input cells 3 2 4 2 6" xfId="8735"/>
    <cellStyle name="RIGs input cells 3 2 4 2 7" xfId="8736"/>
    <cellStyle name="RIGs input cells 3 2 4 2 8" xfId="8737"/>
    <cellStyle name="RIGs input cells 3 2 4 2 9" xfId="8738"/>
    <cellStyle name="RIGs input cells 3 2 4 20" xfId="36243"/>
    <cellStyle name="RIGs input cells 3 2 4 21" xfId="36244"/>
    <cellStyle name="RIGs input cells 3 2 4 22" xfId="36245"/>
    <cellStyle name="RIGs input cells 3 2 4 23" xfId="36246"/>
    <cellStyle name="RIGs input cells 3 2 4 24" xfId="36247"/>
    <cellStyle name="RIGs input cells 3 2 4 25" xfId="36248"/>
    <cellStyle name="RIGs input cells 3 2 4 26" xfId="36249"/>
    <cellStyle name="RIGs input cells 3 2 4 27" xfId="36250"/>
    <cellStyle name="RIGs input cells 3 2 4 28" xfId="36251"/>
    <cellStyle name="RIGs input cells 3 2 4 29" xfId="36252"/>
    <cellStyle name="RIGs input cells 3 2 4 3" xfId="8739"/>
    <cellStyle name="RIGs input cells 3 2 4 30" xfId="36253"/>
    <cellStyle name="RIGs input cells 3 2 4 31" xfId="36254"/>
    <cellStyle name="RIGs input cells 3 2 4 32" xfId="36255"/>
    <cellStyle name="RIGs input cells 3 2 4 33" xfId="36256"/>
    <cellStyle name="RIGs input cells 3 2 4 34" xfId="36257"/>
    <cellStyle name="RIGs input cells 3 2 4 4" xfId="8740"/>
    <cellStyle name="RIGs input cells 3 2 4 5" xfId="8741"/>
    <cellStyle name="RIGs input cells 3 2 4 6" xfId="8742"/>
    <cellStyle name="RIGs input cells 3 2 4 7" xfId="8743"/>
    <cellStyle name="RIGs input cells 3 2 4 8" xfId="8744"/>
    <cellStyle name="RIGs input cells 3 2 4 9" xfId="8745"/>
    <cellStyle name="RIGs input cells 3 2 5" xfId="1806"/>
    <cellStyle name="RIGs input cells 3 2 5 10" xfId="8746"/>
    <cellStyle name="RIGs input cells 3 2 5 11" xfId="8747"/>
    <cellStyle name="RIGs input cells 3 2 5 12" xfId="8748"/>
    <cellStyle name="RIGs input cells 3 2 5 13" xfId="8749"/>
    <cellStyle name="RIGs input cells 3 2 5 14" xfId="8750"/>
    <cellStyle name="RIGs input cells 3 2 5 15" xfId="36258"/>
    <cellStyle name="RIGs input cells 3 2 5 16" xfId="36259"/>
    <cellStyle name="RIGs input cells 3 2 5 17" xfId="36260"/>
    <cellStyle name="RIGs input cells 3 2 5 18" xfId="36261"/>
    <cellStyle name="RIGs input cells 3 2 5 19" xfId="36262"/>
    <cellStyle name="RIGs input cells 3 2 5 2" xfId="1807"/>
    <cellStyle name="RIGs input cells 3 2 5 2 10" xfId="8751"/>
    <cellStyle name="RIGs input cells 3 2 5 2 11" xfId="8752"/>
    <cellStyle name="RIGs input cells 3 2 5 2 12" xfId="8753"/>
    <cellStyle name="RIGs input cells 3 2 5 2 13" xfId="8754"/>
    <cellStyle name="RIGs input cells 3 2 5 2 2" xfId="8755"/>
    <cellStyle name="RIGs input cells 3 2 5 2 3" xfId="8756"/>
    <cellStyle name="RIGs input cells 3 2 5 2 4" xfId="8757"/>
    <cellStyle name="RIGs input cells 3 2 5 2 5" xfId="8758"/>
    <cellStyle name="RIGs input cells 3 2 5 2 6" xfId="8759"/>
    <cellStyle name="RIGs input cells 3 2 5 2 7" xfId="8760"/>
    <cellStyle name="RIGs input cells 3 2 5 2 8" xfId="8761"/>
    <cellStyle name="RIGs input cells 3 2 5 2 9" xfId="8762"/>
    <cellStyle name="RIGs input cells 3 2 5 20" xfId="36263"/>
    <cellStyle name="RIGs input cells 3 2 5 21" xfId="36264"/>
    <cellStyle name="RIGs input cells 3 2 5 22" xfId="36265"/>
    <cellStyle name="RIGs input cells 3 2 5 23" xfId="36266"/>
    <cellStyle name="RIGs input cells 3 2 5 24" xfId="36267"/>
    <cellStyle name="RIGs input cells 3 2 5 25" xfId="36268"/>
    <cellStyle name="RIGs input cells 3 2 5 26" xfId="36269"/>
    <cellStyle name="RIGs input cells 3 2 5 27" xfId="36270"/>
    <cellStyle name="RIGs input cells 3 2 5 28" xfId="36271"/>
    <cellStyle name="RIGs input cells 3 2 5 29" xfId="36272"/>
    <cellStyle name="RIGs input cells 3 2 5 3" xfId="8763"/>
    <cellStyle name="RIGs input cells 3 2 5 30" xfId="36273"/>
    <cellStyle name="RIGs input cells 3 2 5 31" xfId="36274"/>
    <cellStyle name="RIGs input cells 3 2 5 32" xfId="36275"/>
    <cellStyle name="RIGs input cells 3 2 5 33" xfId="36276"/>
    <cellStyle name="RIGs input cells 3 2 5 34" xfId="36277"/>
    <cellStyle name="RIGs input cells 3 2 5 4" xfId="8764"/>
    <cellStyle name="RIGs input cells 3 2 5 5" xfId="8765"/>
    <cellStyle name="RIGs input cells 3 2 5 6" xfId="8766"/>
    <cellStyle name="RIGs input cells 3 2 5 7" xfId="8767"/>
    <cellStyle name="RIGs input cells 3 2 5 8" xfId="8768"/>
    <cellStyle name="RIGs input cells 3 2 5 9" xfId="8769"/>
    <cellStyle name="RIGs input cells 3 2 6" xfId="1808"/>
    <cellStyle name="RIGs input cells 3 2 6 10" xfId="8770"/>
    <cellStyle name="RIGs input cells 3 2 6 11" xfId="8771"/>
    <cellStyle name="RIGs input cells 3 2 6 12" xfId="8772"/>
    <cellStyle name="RIGs input cells 3 2 6 13" xfId="8773"/>
    <cellStyle name="RIGs input cells 3 2 6 2" xfId="8774"/>
    <cellStyle name="RIGs input cells 3 2 6 3" xfId="8775"/>
    <cellStyle name="RIGs input cells 3 2 6 4" xfId="8776"/>
    <cellStyle name="RIGs input cells 3 2 6 5" xfId="8777"/>
    <cellStyle name="RIGs input cells 3 2 6 6" xfId="8778"/>
    <cellStyle name="RIGs input cells 3 2 6 7" xfId="8779"/>
    <cellStyle name="RIGs input cells 3 2 6 8" xfId="8780"/>
    <cellStyle name="RIGs input cells 3 2 6 9" xfId="8781"/>
    <cellStyle name="RIGs input cells 3 2 7" xfId="8782"/>
    <cellStyle name="RIGs input cells 3 2 8" xfId="8783"/>
    <cellStyle name="RIGs input cells 3 2 9" xfId="8784"/>
    <cellStyle name="RIGs input cells 3 2_1.3s Accounting C Costs Scots" xfId="1809"/>
    <cellStyle name="RIGs input cells 3 20" xfId="8785"/>
    <cellStyle name="RIGs input cells 3 21" xfId="8786"/>
    <cellStyle name="RIGs input cells 3 22" xfId="8787"/>
    <cellStyle name="RIGs input cells 3 23" xfId="8788"/>
    <cellStyle name="RIGs input cells 3 24" xfId="8789"/>
    <cellStyle name="RIGs input cells 3 25" xfId="8790"/>
    <cellStyle name="RIGs input cells 3 26" xfId="36278"/>
    <cellStyle name="RIGs input cells 3 27" xfId="36279"/>
    <cellStyle name="RIGs input cells 3 28" xfId="36280"/>
    <cellStyle name="RIGs input cells 3 29" xfId="36281"/>
    <cellStyle name="RIGs input cells 3 3" xfId="277"/>
    <cellStyle name="RIGs input cells 3 3 10" xfId="8791"/>
    <cellStyle name="RIGs input cells 3 3 11" xfId="8792"/>
    <cellStyle name="RIGs input cells 3 3 12" xfId="8793"/>
    <cellStyle name="RIGs input cells 3 3 13" xfId="8794"/>
    <cellStyle name="RIGs input cells 3 3 14" xfId="8795"/>
    <cellStyle name="RIGs input cells 3 3 15" xfId="8796"/>
    <cellStyle name="RIGs input cells 3 3 16" xfId="8797"/>
    <cellStyle name="RIGs input cells 3 3 17" xfId="8798"/>
    <cellStyle name="RIGs input cells 3 3 18" xfId="8799"/>
    <cellStyle name="RIGs input cells 3 3 19" xfId="36282"/>
    <cellStyle name="RIGs input cells 3 3 2" xfId="1810"/>
    <cellStyle name="RIGs input cells 3 3 2 10" xfId="8800"/>
    <cellStyle name="RIGs input cells 3 3 2 11" xfId="8801"/>
    <cellStyle name="RIGs input cells 3 3 2 12" xfId="8802"/>
    <cellStyle name="RIGs input cells 3 3 2 13" xfId="8803"/>
    <cellStyle name="RIGs input cells 3 3 2 14" xfId="8804"/>
    <cellStyle name="RIGs input cells 3 3 2 15" xfId="8805"/>
    <cellStyle name="RIGs input cells 3 3 2 16" xfId="36283"/>
    <cellStyle name="RIGs input cells 3 3 2 17" xfId="36284"/>
    <cellStyle name="RIGs input cells 3 3 2 18" xfId="36285"/>
    <cellStyle name="RIGs input cells 3 3 2 19" xfId="36286"/>
    <cellStyle name="RIGs input cells 3 3 2 2" xfId="1811"/>
    <cellStyle name="RIGs input cells 3 3 2 2 10" xfId="8806"/>
    <cellStyle name="RIGs input cells 3 3 2 2 11" xfId="8807"/>
    <cellStyle name="RIGs input cells 3 3 2 2 12" xfId="8808"/>
    <cellStyle name="RIGs input cells 3 3 2 2 13" xfId="8809"/>
    <cellStyle name="RIGs input cells 3 3 2 2 14" xfId="8810"/>
    <cellStyle name="RIGs input cells 3 3 2 2 15" xfId="36287"/>
    <cellStyle name="RIGs input cells 3 3 2 2 16" xfId="36288"/>
    <cellStyle name="RIGs input cells 3 3 2 2 17" xfId="36289"/>
    <cellStyle name="RIGs input cells 3 3 2 2 18" xfId="36290"/>
    <cellStyle name="RIGs input cells 3 3 2 2 19" xfId="36291"/>
    <cellStyle name="RIGs input cells 3 3 2 2 2" xfId="1812"/>
    <cellStyle name="RIGs input cells 3 3 2 2 2 10" xfId="8811"/>
    <cellStyle name="RIGs input cells 3 3 2 2 2 11" xfId="8812"/>
    <cellStyle name="RIGs input cells 3 3 2 2 2 12" xfId="8813"/>
    <cellStyle name="RIGs input cells 3 3 2 2 2 13" xfId="8814"/>
    <cellStyle name="RIGs input cells 3 3 2 2 2 2" xfId="8815"/>
    <cellStyle name="RIGs input cells 3 3 2 2 2 3" xfId="8816"/>
    <cellStyle name="RIGs input cells 3 3 2 2 2 4" xfId="8817"/>
    <cellStyle name="RIGs input cells 3 3 2 2 2 5" xfId="8818"/>
    <cellStyle name="RIGs input cells 3 3 2 2 2 6" xfId="8819"/>
    <cellStyle name="RIGs input cells 3 3 2 2 2 7" xfId="8820"/>
    <cellStyle name="RIGs input cells 3 3 2 2 2 8" xfId="8821"/>
    <cellStyle name="RIGs input cells 3 3 2 2 2 9" xfId="8822"/>
    <cellStyle name="RIGs input cells 3 3 2 2 20" xfId="36292"/>
    <cellStyle name="RIGs input cells 3 3 2 2 21" xfId="36293"/>
    <cellStyle name="RIGs input cells 3 3 2 2 22" xfId="36294"/>
    <cellStyle name="RIGs input cells 3 3 2 2 23" xfId="36295"/>
    <cellStyle name="RIGs input cells 3 3 2 2 24" xfId="36296"/>
    <cellStyle name="RIGs input cells 3 3 2 2 25" xfId="36297"/>
    <cellStyle name="RIGs input cells 3 3 2 2 26" xfId="36298"/>
    <cellStyle name="RIGs input cells 3 3 2 2 27" xfId="36299"/>
    <cellStyle name="RIGs input cells 3 3 2 2 28" xfId="36300"/>
    <cellStyle name="RIGs input cells 3 3 2 2 29" xfId="36301"/>
    <cellStyle name="RIGs input cells 3 3 2 2 3" xfId="8823"/>
    <cellStyle name="RIGs input cells 3 3 2 2 30" xfId="36302"/>
    <cellStyle name="RIGs input cells 3 3 2 2 31" xfId="36303"/>
    <cellStyle name="RIGs input cells 3 3 2 2 32" xfId="36304"/>
    <cellStyle name="RIGs input cells 3 3 2 2 33" xfId="36305"/>
    <cellStyle name="RIGs input cells 3 3 2 2 34" xfId="36306"/>
    <cellStyle name="RIGs input cells 3 3 2 2 4" xfId="8824"/>
    <cellStyle name="RIGs input cells 3 3 2 2 5" xfId="8825"/>
    <cellStyle name="RIGs input cells 3 3 2 2 6" xfId="8826"/>
    <cellStyle name="RIGs input cells 3 3 2 2 7" xfId="8827"/>
    <cellStyle name="RIGs input cells 3 3 2 2 8" xfId="8828"/>
    <cellStyle name="RIGs input cells 3 3 2 2 9" xfId="8829"/>
    <cellStyle name="RIGs input cells 3 3 2 20" xfId="36307"/>
    <cellStyle name="RIGs input cells 3 3 2 21" xfId="36308"/>
    <cellStyle name="RIGs input cells 3 3 2 22" xfId="36309"/>
    <cellStyle name="RIGs input cells 3 3 2 23" xfId="36310"/>
    <cellStyle name="RIGs input cells 3 3 2 24" xfId="36311"/>
    <cellStyle name="RIGs input cells 3 3 2 25" xfId="36312"/>
    <cellStyle name="RIGs input cells 3 3 2 26" xfId="36313"/>
    <cellStyle name="RIGs input cells 3 3 2 27" xfId="36314"/>
    <cellStyle name="RIGs input cells 3 3 2 28" xfId="36315"/>
    <cellStyle name="RIGs input cells 3 3 2 29" xfId="36316"/>
    <cellStyle name="RIGs input cells 3 3 2 3" xfId="1813"/>
    <cellStyle name="RIGs input cells 3 3 2 3 10" xfId="8830"/>
    <cellStyle name="RIGs input cells 3 3 2 3 11" xfId="8831"/>
    <cellStyle name="RIGs input cells 3 3 2 3 12" xfId="8832"/>
    <cellStyle name="RIGs input cells 3 3 2 3 13" xfId="8833"/>
    <cellStyle name="RIGs input cells 3 3 2 3 2" xfId="8834"/>
    <cellStyle name="RIGs input cells 3 3 2 3 3" xfId="8835"/>
    <cellStyle name="RIGs input cells 3 3 2 3 4" xfId="8836"/>
    <cellStyle name="RIGs input cells 3 3 2 3 5" xfId="8837"/>
    <cellStyle name="RIGs input cells 3 3 2 3 6" xfId="8838"/>
    <cellStyle name="RIGs input cells 3 3 2 3 7" xfId="8839"/>
    <cellStyle name="RIGs input cells 3 3 2 3 8" xfId="8840"/>
    <cellStyle name="RIGs input cells 3 3 2 3 9" xfId="8841"/>
    <cellStyle name="RIGs input cells 3 3 2 30" xfId="36317"/>
    <cellStyle name="RIGs input cells 3 3 2 31" xfId="36318"/>
    <cellStyle name="RIGs input cells 3 3 2 32" xfId="36319"/>
    <cellStyle name="RIGs input cells 3 3 2 33" xfId="36320"/>
    <cellStyle name="RIGs input cells 3 3 2 34" xfId="36321"/>
    <cellStyle name="RIGs input cells 3 3 2 35" xfId="36322"/>
    <cellStyle name="RIGs input cells 3 3 2 4" xfId="8842"/>
    <cellStyle name="RIGs input cells 3 3 2 5" xfId="8843"/>
    <cellStyle name="RIGs input cells 3 3 2 6" xfId="8844"/>
    <cellStyle name="RIGs input cells 3 3 2 7" xfId="8845"/>
    <cellStyle name="RIGs input cells 3 3 2 8" xfId="8846"/>
    <cellStyle name="RIGs input cells 3 3 2 9" xfId="8847"/>
    <cellStyle name="RIGs input cells 3 3 2_4 28 1_Asst_Health_Crit_AllTO_RIIO_20110714pm" xfId="15620"/>
    <cellStyle name="RIGs input cells 3 3 20" xfId="36323"/>
    <cellStyle name="RIGs input cells 3 3 21" xfId="36324"/>
    <cellStyle name="RIGs input cells 3 3 22" xfId="36325"/>
    <cellStyle name="RIGs input cells 3 3 23" xfId="36326"/>
    <cellStyle name="RIGs input cells 3 3 24" xfId="36327"/>
    <cellStyle name="RIGs input cells 3 3 25" xfId="36328"/>
    <cellStyle name="RIGs input cells 3 3 26" xfId="36329"/>
    <cellStyle name="RIGs input cells 3 3 27" xfId="36330"/>
    <cellStyle name="RIGs input cells 3 3 28" xfId="36331"/>
    <cellStyle name="RIGs input cells 3 3 29" xfId="36332"/>
    <cellStyle name="RIGs input cells 3 3 3" xfId="1814"/>
    <cellStyle name="RIGs input cells 3 3 3 10" xfId="8848"/>
    <cellStyle name="RIGs input cells 3 3 3 11" xfId="8849"/>
    <cellStyle name="RIGs input cells 3 3 3 12" xfId="8850"/>
    <cellStyle name="RIGs input cells 3 3 3 13" xfId="8851"/>
    <cellStyle name="RIGs input cells 3 3 3 14" xfId="8852"/>
    <cellStyle name="RIGs input cells 3 3 3 15" xfId="36333"/>
    <cellStyle name="RIGs input cells 3 3 3 16" xfId="36334"/>
    <cellStyle name="RIGs input cells 3 3 3 17" xfId="36335"/>
    <cellStyle name="RIGs input cells 3 3 3 18" xfId="36336"/>
    <cellStyle name="RIGs input cells 3 3 3 19" xfId="36337"/>
    <cellStyle name="RIGs input cells 3 3 3 2" xfId="1815"/>
    <cellStyle name="RIGs input cells 3 3 3 2 10" xfId="8853"/>
    <cellStyle name="RIGs input cells 3 3 3 2 11" xfId="8854"/>
    <cellStyle name="RIGs input cells 3 3 3 2 12" xfId="8855"/>
    <cellStyle name="RIGs input cells 3 3 3 2 13" xfId="8856"/>
    <cellStyle name="RIGs input cells 3 3 3 2 2" xfId="8857"/>
    <cellStyle name="RIGs input cells 3 3 3 2 3" xfId="8858"/>
    <cellStyle name="RIGs input cells 3 3 3 2 4" xfId="8859"/>
    <cellStyle name="RIGs input cells 3 3 3 2 5" xfId="8860"/>
    <cellStyle name="RIGs input cells 3 3 3 2 6" xfId="8861"/>
    <cellStyle name="RIGs input cells 3 3 3 2 7" xfId="8862"/>
    <cellStyle name="RIGs input cells 3 3 3 2 8" xfId="8863"/>
    <cellStyle name="RIGs input cells 3 3 3 2 9" xfId="8864"/>
    <cellStyle name="RIGs input cells 3 3 3 20" xfId="36338"/>
    <cellStyle name="RIGs input cells 3 3 3 21" xfId="36339"/>
    <cellStyle name="RIGs input cells 3 3 3 22" xfId="36340"/>
    <cellStyle name="RIGs input cells 3 3 3 23" xfId="36341"/>
    <cellStyle name="RIGs input cells 3 3 3 24" xfId="36342"/>
    <cellStyle name="RIGs input cells 3 3 3 25" xfId="36343"/>
    <cellStyle name="RIGs input cells 3 3 3 26" xfId="36344"/>
    <cellStyle name="RIGs input cells 3 3 3 27" xfId="36345"/>
    <cellStyle name="RIGs input cells 3 3 3 28" xfId="36346"/>
    <cellStyle name="RIGs input cells 3 3 3 29" xfId="36347"/>
    <cellStyle name="RIGs input cells 3 3 3 3" xfId="8865"/>
    <cellStyle name="RIGs input cells 3 3 3 30" xfId="36348"/>
    <cellStyle name="RIGs input cells 3 3 3 31" xfId="36349"/>
    <cellStyle name="RIGs input cells 3 3 3 32" xfId="36350"/>
    <cellStyle name="RIGs input cells 3 3 3 33" xfId="36351"/>
    <cellStyle name="RIGs input cells 3 3 3 34" xfId="36352"/>
    <cellStyle name="RIGs input cells 3 3 3 4" xfId="8866"/>
    <cellStyle name="RIGs input cells 3 3 3 5" xfId="8867"/>
    <cellStyle name="RIGs input cells 3 3 3 6" xfId="8868"/>
    <cellStyle name="RIGs input cells 3 3 3 7" xfId="8869"/>
    <cellStyle name="RIGs input cells 3 3 3 8" xfId="8870"/>
    <cellStyle name="RIGs input cells 3 3 3 9" xfId="8871"/>
    <cellStyle name="RIGs input cells 3 3 30" xfId="36353"/>
    <cellStyle name="RIGs input cells 3 3 31" xfId="36354"/>
    <cellStyle name="RIGs input cells 3 3 32" xfId="36355"/>
    <cellStyle name="RIGs input cells 3 3 33" xfId="36356"/>
    <cellStyle name="RIGs input cells 3 3 34" xfId="36357"/>
    <cellStyle name="RIGs input cells 3 3 35" xfId="36358"/>
    <cellStyle name="RIGs input cells 3 3 36" xfId="36359"/>
    <cellStyle name="RIGs input cells 3 3 37" xfId="36360"/>
    <cellStyle name="RIGs input cells 3 3 38" xfId="36361"/>
    <cellStyle name="RIGs input cells 3 3 4" xfId="1816"/>
    <cellStyle name="RIGs input cells 3 3 4 10" xfId="8872"/>
    <cellStyle name="RIGs input cells 3 3 4 11" xfId="8873"/>
    <cellStyle name="RIGs input cells 3 3 4 12" xfId="8874"/>
    <cellStyle name="RIGs input cells 3 3 4 13" xfId="8875"/>
    <cellStyle name="RIGs input cells 3 3 4 14" xfId="8876"/>
    <cellStyle name="RIGs input cells 3 3 4 15" xfId="36362"/>
    <cellStyle name="RIGs input cells 3 3 4 16" xfId="36363"/>
    <cellStyle name="RIGs input cells 3 3 4 17" xfId="36364"/>
    <cellStyle name="RIGs input cells 3 3 4 18" xfId="36365"/>
    <cellStyle name="RIGs input cells 3 3 4 19" xfId="36366"/>
    <cellStyle name="RIGs input cells 3 3 4 2" xfId="1817"/>
    <cellStyle name="RIGs input cells 3 3 4 2 10" xfId="8877"/>
    <cellStyle name="RIGs input cells 3 3 4 2 11" xfId="8878"/>
    <cellStyle name="RIGs input cells 3 3 4 2 12" xfId="8879"/>
    <cellStyle name="RIGs input cells 3 3 4 2 13" xfId="8880"/>
    <cellStyle name="RIGs input cells 3 3 4 2 2" xfId="8881"/>
    <cellStyle name="RIGs input cells 3 3 4 2 3" xfId="8882"/>
    <cellStyle name="RIGs input cells 3 3 4 2 4" xfId="8883"/>
    <cellStyle name="RIGs input cells 3 3 4 2 5" xfId="8884"/>
    <cellStyle name="RIGs input cells 3 3 4 2 6" xfId="8885"/>
    <cellStyle name="RIGs input cells 3 3 4 2 7" xfId="8886"/>
    <cellStyle name="RIGs input cells 3 3 4 2 8" xfId="8887"/>
    <cellStyle name="RIGs input cells 3 3 4 2 9" xfId="8888"/>
    <cellStyle name="RIGs input cells 3 3 4 20" xfId="36367"/>
    <cellStyle name="RIGs input cells 3 3 4 21" xfId="36368"/>
    <cellStyle name="RIGs input cells 3 3 4 22" xfId="36369"/>
    <cellStyle name="RIGs input cells 3 3 4 23" xfId="36370"/>
    <cellStyle name="RIGs input cells 3 3 4 24" xfId="36371"/>
    <cellStyle name="RIGs input cells 3 3 4 25" xfId="36372"/>
    <cellStyle name="RIGs input cells 3 3 4 26" xfId="36373"/>
    <cellStyle name="RIGs input cells 3 3 4 27" xfId="36374"/>
    <cellStyle name="RIGs input cells 3 3 4 28" xfId="36375"/>
    <cellStyle name="RIGs input cells 3 3 4 29" xfId="36376"/>
    <cellStyle name="RIGs input cells 3 3 4 3" xfId="8889"/>
    <cellStyle name="RIGs input cells 3 3 4 30" xfId="36377"/>
    <cellStyle name="RIGs input cells 3 3 4 31" xfId="36378"/>
    <cellStyle name="RIGs input cells 3 3 4 32" xfId="36379"/>
    <cellStyle name="RIGs input cells 3 3 4 33" xfId="36380"/>
    <cellStyle name="RIGs input cells 3 3 4 34" xfId="36381"/>
    <cellStyle name="RIGs input cells 3 3 4 4" xfId="8890"/>
    <cellStyle name="RIGs input cells 3 3 4 5" xfId="8891"/>
    <cellStyle name="RIGs input cells 3 3 4 6" xfId="8892"/>
    <cellStyle name="RIGs input cells 3 3 4 7" xfId="8893"/>
    <cellStyle name="RIGs input cells 3 3 4 8" xfId="8894"/>
    <cellStyle name="RIGs input cells 3 3 4 9" xfId="8895"/>
    <cellStyle name="RIGs input cells 3 3 5" xfId="1818"/>
    <cellStyle name="RIGs input cells 3 3 5 10" xfId="8896"/>
    <cellStyle name="RIGs input cells 3 3 5 11" xfId="8897"/>
    <cellStyle name="RIGs input cells 3 3 5 12" xfId="8898"/>
    <cellStyle name="RIGs input cells 3 3 5 13" xfId="8899"/>
    <cellStyle name="RIGs input cells 3 3 5 2" xfId="8900"/>
    <cellStyle name="RIGs input cells 3 3 5 3" xfId="8901"/>
    <cellStyle name="RIGs input cells 3 3 5 4" xfId="8902"/>
    <cellStyle name="RIGs input cells 3 3 5 5" xfId="8903"/>
    <cellStyle name="RIGs input cells 3 3 5 6" xfId="8904"/>
    <cellStyle name="RIGs input cells 3 3 5 7" xfId="8905"/>
    <cellStyle name="RIGs input cells 3 3 5 8" xfId="8906"/>
    <cellStyle name="RIGs input cells 3 3 5 9" xfId="8907"/>
    <cellStyle name="RIGs input cells 3 3 6" xfId="8908"/>
    <cellStyle name="RIGs input cells 3 3 7" xfId="8909"/>
    <cellStyle name="RIGs input cells 3 3 8" xfId="8910"/>
    <cellStyle name="RIGs input cells 3 3 9" xfId="8911"/>
    <cellStyle name="RIGs input cells 3 3_4 28 1_Asst_Health_Crit_AllTO_RIIO_20110714pm" xfId="15621"/>
    <cellStyle name="RIGs input cells 3 30" xfId="36382"/>
    <cellStyle name="RIGs input cells 3 31" xfId="36383"/>
    <cellStyle name="RIGs input cells 3 32" xfId="36384"/>
    <cellStyle name="RIGs input cells 3 33" xfId="36385"/>
    <cellStyle name="RIGs input cells 3 34" xfId="36386"/>
    <cellStyle name="RIGs input cells 3 35" xfId="36387"/>
    <cellStyle name="RIGs input cells 3 36" xfId="36388"/>
    <cellStyle name="RIGs input cells 3 37" xfId="36389"/>
    <cellStyle name="RIGs input cells 3 38" xfId="36390"/>
    <cellStyle name="RIGs input cells 3 39" xfId="36391"/>
    <cellStyle name="RIGs input cells 3 4" xfId="1819"/>
    <cellStyle name="RIGs input cells 3 4 10" xfId="8912"/>
    <cellStyle name="RIGs input cells 3 4 11" xfId="8913"/>
    <cellStyle name="RIGs input cells 3 4 12" xfId="8914"/>
    <cellStyle name="RIGs input cells 3 4 13" xfId="8915"/>
    <cellStyle name="RIGs input cells 3 4 14" xfId="8916"/>
    <cellStyle name="RIGs input cells 3 4 15" xfId="8917"/>
    <cellStyle name="RIGs input cells 3 4 16" xfId="36392"/>
    <cellStyle name="RIGs input cells 3 4 17" xfId="36393"/>
    <cellStyle name="RIGs input cells 3 4 18" xfId="36394"/>
    <cellStyle name="RIGs input cells 3 4 19" xfId="36395"/>
    <cellStyle name="RIGs input cells 3 4 2" xfId="1820"/>
    <cellStyle name="RIGs input cells 3 4 2 10" xfId="8918"/>
    <cellStyle name="RIGs input cells 3 4 2 11" xfId="8919"/>
    <cellStyle name="RIGs input cells 3 4 2 12" xfId="8920"/>
    <cellStyle name="RIGs input cells 3 4 2 13" xfId="8921"/>
    <cellStyle name="RIGs input cells 3 4 2 14" xfId="8922"/>
    <cellStyle name="RIGs input cells 3 4 2 15" xfId="36396"/>
    <cellStyle name="RIGs input cells 3 4 2 16" xfId="36397"/>
    <cellStyle name="RIGs input cells 3 4 2 17" xfId="36398"/>
    <cellStyle name="RIGs input cells 3 4 2 18" xfId="36399"/>
    <cellStyle name="RIGs input cells 3 4 2 19" xfId="36400"/>
    <cellStyle name="RIGs input cells 3 4 2 2" xfId="1821"/>
    <cellStyle name="RIGs input cells 3 4 2 2 10" xfId="8923"/>
    <cellStyle name="RIGs input cells 3 4 2 2 11" xfId="8924"/>
    <cellStyle name="RIGs input cells 3 4 2 2 12" xfId="8925"/>
    <cellStyle name="RIGs input cells 3 4 2 2 13" xfId="8926"/>
    <cellStyle name="RIGs input cells 3 4 2 2 2" xfId="8927"/>
    <cellStyle name="RIGs input cells 3 4 2 2 3" xfId="8928"/>
    <cellStyle name="RIGs input cells 3 4 2 2 4" xfId="8929"/>
    <cellStyle name="RIGs input cells 3 4 2 2 5" xfId="8930"/>
    <cellStyle name="RIGs input cells 3 4 2 2 6" xfId="8931"/>
    <cellStyle name="RIGs input cells 3 4 2 2 7" xfId="8932"/>
    <cellStyle name="RIGs input cells 3 4 2 2 8" xfId="8933"/>
    <cellStyle name="RIGs input cells 3 4 2 2 9" xfId="8934"/>
    <cellStyle name="RIGs input cells 3 4 2 20" xfId="36401"/>
    <cellStyle name="RIGs input cells 3 4 2 21" xfId="36402"/>
    <cellStyle name="RIGs input cells 3 4 2 22" xfId="36403"/>
    <cellStyle name="RIGs input cells 3 4 2 23" xfId="36404"/>
    <cellStyle name="RIGs input cells 3 4 2 24" xfId="36405"/>
    <cellStyle name="RIGs input cells 3 4 2 25" xfId="36406"/>
    <cellStyle name="RIGs input cells 3 4 2 26" xfId="36407"/>
    <cellStyle name="RIGs input cells 3 4 2 27" xfId="36408"/>
    <cellStyle name="RIGs input cells 3 4 2 28" xfId="36409"/>
    <cellStyle name="RIGs input cells 3 4 2 29" xfId="36410"/>
    <cellStyle name="RIGs input cells 3 4 2 3" xfId="8935"/>
    <cellStyle name="RIGs input cells 3 4 2 30" xfId="36411"/>
    <cellStyle name="RIGs input cells 3 4 2 31" xfId="36412"/>
    <cellStyle name="RIGs input cells 3 4 2 32" xfId="36413"/>
    <cellStyle name="RIGs input cells 3 4 2 33" xfId="36414"/>
    <cellStyle name="RIGs input cells 3 4 2 34" xfId="36415"/>
    <cellStyle name="RIGs input cells 3 4 2 4" xfId="8936"/>
    <cellStyle name="RIGs input cells 3 4 2 5" xfId="8937"/>
    <cellStyle name="RIGs input cells 3 4 2 6" xfId="8938"/>
    <cellStyle name="RIGs input cells 3 4 2 7" xfId="8939"/>
    <cellStyle name="RIGs input cells 3 4 2 8" xfId="8940"/>
    <cellStyle name="RIGs input cells 3 4 2 9" xfId="8941"/>
    <cellStyle name="RIGs input cells 3 4 20" xfId="36416"/>
    <cellStyle name="RIGs input cells 3 4 21" xfId="36417"/>
    <cellStyle name="RIGs input cells 3 4 22" xfId="36418"/>
    <cellStyle name="RIGs input cells 3 4 23" xfId="36419"/>
    <cellStyle name="RIGs input cells 3 4 24" xfId="36420"/>
    <cellStyle name="RIGs input cells 3 4 25" xfId="36421"/>
    <cellStyle name="RIGs input cells 3 4 26" xfId="36422"/>
    <cellStyle name="RIGs input cells 3 4 27" xfId="36423"/>
    <cellStyle name="RIGs input cells 3 4 28" xfId="36424"/>
    <cellStyle name="RIGs input cells 3 4 29" xfId="36425"/>
    <cellStyle name="RIGs input cells 3 4 3" xfId="1822"/>
    <cellStyle name="RIGs input cells 3 4 3 10" xfId="8942"/>
    <cellStyle name="RIGs input cells 3 4 3 11" xfId="8943"/>
    <cellStyle name="RIGs input cells 3 4 3 12" xfId="8944"/>
    <cellStyle name="RIGs input cells 3 4 3 13" xfId="8945"/>
    <cellStyle name="RIGs input cells 3 4 3 2" xfId="8946"/>
    <cellStyle name="RIGs input cells 3 4 3 3" xfId="8947"/>
    <cellStyle name="RIGs input cells 3 4 3 4" xfId="8948"/>
    <cellStyle name="RIGs input cells 3 4 3 5" xfId="8949"/>
    <cellStyle name="RIGs input cells 3 4 3 6" xfId="8950"/>
    <cellStyle name="RIGs input cells 3 4 3 7" xfId="8951"/>
    <cellStyle name="RIGs input cells 3 4 3 8" xfId="8952"/>
    <cellStyle name="RIGs input cells 3 4 3 9" xfId="8953"/>
    <cellStyle name="RIGs input cells 3 4 30" xfId="36426"/>
    <cellStyle name="RIGs input cells 3 4 31" xfId="36427"/>
    <cellStyle name="RIGs input cells 3 4 32" xfId="36428"/>
    <cellStyle name="RIGs input cells 3 4 33" xfId="36429"/>
    <cellStyle name="RIGs input cells 3 4 34" xfId="36430"/>
    <cellStyle name="RIGs input cells 3 4 35" xfId="36431"/>
    <cellStyle name="RIGs input cells 3 4 4" xfId="8954"/>
    <cellStyle name="RIGs input cells 3 4 5" xfId="8955"/>
    <cellStyle name="RIGs input cells 3 4 6" xfId="8956"/>
    <cellStyle name="RIGs input cells 3 4 7" xfId="8957"/>
    <cellStyle name="RIGs input cells 3 4 8" xfId="8958"/>
    <cellStyle name="RIGs input cells 3 4 9" xfId="8959"/>
    <cellStyle name="RIGs input cells 3 4_4 28 1_Asst_Health_Crit_AllTO_RIIO_20110714pm" xfId="15622"/>
    <cellStyle name="RIGs input cells 3 40" xfId="36432"/>
    <cellStyle name="RIGs input cells 3 41" xfId="36433"/>
    <cellStyle name="RIGs input cells 3 42" xfId="36434"/>
    <cellStyle name="RIGs input cells 3 43" xfId="36435"/>
    <cellStyle name="RIGs input cells 3 44" xfId="36436"/>
    <cellStyle name="RIGs input cells 3 45" xfId="36437"/>
    <cellStyle name="RIGs input cells 3 5" xfId="1823"/>
    <cellStyle name="RIGs input cells 3 5 10" xfId="8960"/>
    <cellStyle name="RIGs input cells 3 5 11" xfId="8961"/>
    <cellStyle name="RIGs input cells 3 5 12" xfId="8962"/>
    <cellStyle name="RIGs input cells 3 5 13" xfId="8963"/>
    <cellStyle name="RIGs input cells 3 5 14" xfId="8964"/>
    <cellStyle name="RIGs input cells 3 5 15" xfId="36438"/>
    <cellStyle name="RIGs input cells 3 5 16" xfId="36439"/>
    <cellStyle name="RIGs input cells 3 5 17" xfId="36440"/>
    <cellStyle name="RIGs input cells 3 5 18" xfId="36441"/>
    <cellStyle name="RIGs input cells 3 5 19" xfId="36442"/>
    <cellStyle name="RIGs input cells 3 5 2" xfId="1824"/>
    <cellStyle name="RIGs input cells 3 5 2 10" xfId="8965"/>
    <cellStyle name="RIGs input cells 3 5 2 11" xfId="8966"/>
    <cellStyle name="RIGs input cells 3 5 2 12" xfId="8967"/>
    <cellStyle name="RIGs input cells 3 5 2 13" xfId="8968"/>
    <cellStyle name="RIGs input cells 3 5 2 2" xfId="8969"/>
    <cellStyle name="RIGs input cells 3 5 2 3" xfId="8970"/>
    <cellStyle name="RIGs input cells 3 5 2 4" xfId="8971"/>
    <cellStyle name="RIGs input cells 3 5 2 5" xfId="8972"/>
    <cellStyle name="RIGs input cells 3 5 2 6" xfId="8973"/>
    <cellStyle name="RIGs input cells 3 5 2 7" xfId="8974"/>
    <cellStyle name="RIGs input cells 3 5 2 8" xfId="8975"/>
    <cellStyle name="RIGs input cells 3 5 2 9" xfId="8976"/>
    <cellStyle name="RIGs input cells 3 5 20" xfId="36443"/>
    <cellStyle name="RIGs input cells 3 5 21" xfId="36444"/>
    <cellStyle name="RIGs input cells 3 5 22" xfId="36445"/>
    <cellStyle name="RIGs input cells 3 5 23" xfId="36446"/>
    <cellStyle name="RIGs input cells 3 5 24" xfId="36447"/>
    <cellStyle name="RIGs input cells 3 5 25" xfId="36448"/>
    <cellStyle name="RIGs input cells 3 5 26" xfId="36449"/>
    <cellStyle name="RIGs input cells 3 5 27" xfId="36450"/>
    <cellStyle name="RIGs input cells 3 5 28" xfId="36451"/>
    <cellStyle name="RIGs input cells 3 5 29" xfId="36452"/>
    <cellStyle name="RIGs input cells 3 5 3" xfId="8977"/>
    <cellStyle name="RIGs input cells 3 5 30" xfId="36453"/>
    <cellStyle name="RIGs input cells 3 5 31" xfId="36454"/>
    <cellStyle name="RIGs input cells 3 5 32" xfId="36455"/>
    <cellStyle name="RIGs input cells 3 5 33" xfId="36456"/>
    <cellStyle name="RIGs input cells 3 5 34" xfId="36457"/>
    <cellStyle name="RIGs input cells 3 5 4" xfId="8978"/>
    <cellStyle name="RIGs input cells 3 5 5" xfId="8979"/>
    <cellStyle name="RIGs input cells 3 5 6" xfId="8980"/>
    <cellStyle name="RIGs input cells 3 5 7" xfId="8981"/>
    <cellStyle name="RIGs input cells 3 5 8" xfId="8982"/>
    <cellStyle name="RIGs input cells 3 5 9" xfId="8983"/>
    <cellStyle name="RIGs input cells 3 6" xfId="1825"/>
    <cellStyle name="RIGs input cells 3 6 10" xfId="8984"/>
    <cellStyle name="RIGs input cells 3 6 11" xfId="8985"/>
    <cellStyle name="RIGs input cells 3 6 12" xfId="8986"/>
    <cellStyle name="RIGs input cells 3 6 13" xfId="8987"/>
    <cellStyle name="RIGs input cells 3 6 14" xfId="8988"/>
    <cellStyle name="RIGs input cells 3 6 15" xfId="36458"/>
    <cellStyle name="RIGs input cells 3 6 16" xfId="36459"/>
    <cellStyle name="RIGs input cells 3 6 17" xfId="36460"/>
    <cellStyle name="RIGs input cells 3 6 18" xfId="36461"/>
    <cellStyle name="RIGs input cells 3 6 19" xfId="36462"/>
    <cellStyle name="RIGs input cells 3 6 2" xfId="1826"/>
    <cellStyle name="RIGs input cells 3 6 2 10" xfId="8989"/>
    <cellStyle name="RIGs input cells 3 6 2 11" xfId="8990"/>
    <cellStyle name="RIGs input cells 3 6 2 12" xfId="8991"/>
    <cellStyle name="RIGs input cells 3 6 2 13" xfId="8992"/>
    <cellStyle name="RIGs input cells 3 6 2 2" xfId="8993"/>
    <cellStyle name="RIGs input cells 3 6 2 3" xfId="8994"/>
    <cellStyle name="RIGs input cells 3 6 2 4" xfId="8995"/>
    <cellStyle name="RIGs input cells 3 6 2 5" xfId="8996"/>
    <cellStyle name="RIGs input cells 3 6 2 6" xfId="8997"/>
    <cellStyle name="RIGs input cells 3 6 2 7" xfId="8998"/>
    <cellStyle name="RIGs input cells 3 6 2 8" xfId="8999"/>
    <cellStyle name="RIGs input cells 3 6 2 9" xfId="9000"/>
    <cellStyle name="RIGs input cells 3 6 20" xfId="36463"/>
    <cellStyle name="RIGs input cells 3 6 21" xfId="36464"/>
    <cellStyle name="RIGs input cells 3 6 22" xfId="36465"/>
    <cellStyle name="RIGs input cells 3 6 23" xfId="36466"/>
    <cellStyle name="RIGs input cells 3 6 24" xfId="36467"/>
    <cellStyle name="RIGs input cells 3 6 25" xfId="36468"/>
    <cellStyle name="RIGs input cells 3 6 26" xfId="36469"/>
    <cellStyle name="RIGs input cells 3 6 27" xfId="36470"/>
    <cellStyle name="RIGs input cells 3 6 28" xfId="36471"/>
    <cellStyle name="RIGs input cells 3 6 29" xfId="36472"/>
    <cellStyle name="RIGs input cells 3 6 3" xfId="9001"/>
    <cellStyle name="RIGs input cells 3 6 30" xfId="36473"/>
    <cellStyle name="RIGs input cells 3 6 31" xfId="36474"/>
    <cellStyle name="RIGs input cells 3 6 32" xfId="36475"/>
    <cellStyle name="RIGs input cells 3 6 33" xfId="36476"/>
    <cellStyle name="RIGs input cells 3 6 34" xfId="36477"/>
    <cellStyle name="RIGs input cells 3 6 4" xfId="9002"/>
    <cellStyle name="RIGs input cells 3 6 5" xfId="9003"/>
    <cellStyle name="RIGs input cells 3 6 6" xfId="9004"/>
    <cellStyle name="RIGs input cells 3 6 7" xfId="9005"/>
    <cellStyle name="RIGs input cells 3 6 8" xfId="9006"/>
    <cellStyle name="RIGs input cells 3 6 9" xfId="9007"/>
    <cellStyle name="RIGs input cells 3 7" xfId="1827"/>
    <cellStyle name="RIGs input cells 3 7 10" xfId="9008"/>
    <cellStyle name="RIGs input cells 3 7 11" xfId="9009"/>
    <cellStyle name="RIGs input cells 3 7 12" xfId="9010"/>
    <cellStyle name="RIGs input cells 3 7 13" xfId="9011"/>
    <cellStyle name="RIGs input cells 3 7 14" xfId="9012"/>
    <cellStyle name="RIGs input cells 3 7 15" xfId="36478"/>
    <cellStyle name="RIGs input cells 3 7 16" xfId="36479"/>
    <cellStyle name="RIGs input cells 3 7 17" xfId="36480"/>
    <cellStyle name="RIGs input cells 3 7 18" xfId="36481"/>
    <cellStyle name="RIGs input cells 3 7 19" xfId="36482"/>
    <cellStyle name="RIGs input cells 3 7 2" xfId="1828"/>
    <cellStyle name="RIGs input cells 3 7 2 10" xfId="9013"/>
    <cellStyle name="RIGs input cells 3 7 2 11" xfId="9014"/>
    <cellStyle name="RIGs input cells 3 7 2 12" xfId="9015"/>
    <cellStyle name="RIGs input cells 3 7 2 13" xfId="9016"/>
    <cellStyle name="RIGs input cells 3 7 2 2" xfId="9017"/>
    <cellStyle name="RIGs input cells 3 7 2 3" xfId="9018"/>
    <cellStyle name="RIGs input cells 3 7 2 4" xfId="9019"/>
    <cellStyle name="RIGs input cells 3 7 2 5" xfId="9020"/>
    <cellStyle name="RIGs input cells 3 7 2 6" xfId="9021"/>
    <cellStyle name="RIGs input cells 3 7 2 7" xfId="9022"/>
    <cellStyle name="RIGs input cells 3 7 2 8" xfId="9023"/>
    <cellStyle name="RIGs input cells 3 7 2 9" xfId="9024"/>
    <cellStyle name="RIGs input cells 3 7 20" xfId="36483"/>
    <cellStyle name="RIGs input cells 3 7 21" xfId="36484"/>
    <cellStyle name="RIGs input cells 3 7 22" xfId="36485"/>
    <cellStyle name="RIGs input cells 3 7 23" xfId="36486"/>
    <cellStyle name="RIGs input cells 3 7 24" xfId="36487"/>
    <cellStyle name="RIGs input cells 3 7 25" xfId="36488"/>
    <cellStyle name="RIGs input cells 3 7 26" xfId="36489"/>
    <cellStyle name="RIGs input cells 3 7 27" xfId="36490"/>
    <cellStyle name="RIGs input cells 3 7 28" xfId="36491"/>
    <cellStyle name="RIGs input cells 3 7 29" xfId="36492"/>
    <cellStyle name="RIGs input cells 3 7 3" xfId="9025"/>
    <cellStyle name="RIGs input cells 3 7 30" xfId="36493"/>
    <cellStyle name="RIGs input cells 3 7 31" xfId="36494"/>
    <cellStyle name="RIGs input cells 3 7 32" xfId="36495"/>
    <cellStyle name="RIGs input cells 3 7 33" xfId="36496"/>
    <cellStyle name="RIGs input cells 3 7 34" xfId="36497"/>
    <cellStyle name="RIGs input cells 3 7 4" xfId="9026"/>
    <cellStyle name="RIGs input cells 3 7 5" xfId="9027"/>
    <cellStyle name="RIGs input cells 3 7 6" xfId="9028"/>
    <cellStyle name="RIGs input cells 3 7 7" xfId="9029"/>
    <cellStyle name="RIGs input cells 3 7 8" xfId="9030"/>
    <cellStyle name="RIGs input cells 3 7 9" xfId="9031"/>
    <cellStyle name="RIGs input cells 3 8" xfId="1829"/>
    <cellStyle name="RIGs input cells 3 8 10" xfId="9032"/>
    <cellStyle name="RIGs input cells 3 8 11" xfId="9033"/>
    <cellStyle name="RIGs input cells 3 8 12" xfId="9034"/>
    <cellStyle name="RIGs input cells 3 8 13" xfId="9035"/>
    <cellStyle name="RIGs input cells 3 8 14" xfId="9036"/>
    <cellStyle name="RIGs input cells 3 8 15" xfId="36498"/>
    <cellStyle name="RIGs input cells 3 8 16" xfId="36499"/>
    <cellStyle name="RIGs input cells 3 8 17" xfId="36500"/>
    <cellStyle name="RIGs input cells 3 8 18" xfId="36501"/>
    <cellStyle name="RIGs input cells 3 8 19" xfId="36502"/>
    <cellStyle name="RIGs input cells 3 8 2" xfId="1830"/>
    <cellStyle name="RIGs input cells 3 8 2 10" xfId="9037"/>
    <cellStyle name="RIGs input cells 3 8 2 11" xfId="9038"/>
    <cellStyle name="RIGs input cells 3 8 2 12" xfId="9039"/>
    <cellStyle name="RIGs input cells 3 8 2 13" xfId="9040"/>
    <cellStyle name="RIGs input cells 3 8 2 2" xfId="9041"/>
    <cellStyle name="RIGs input cells 3 8 2 3" xfId="9042"/>
    <cellStyle name="RIGs input cells 3 8 2 4" xfId="9043"/>
    <cellStyle name="RIGs input cells 3 8 2 5" xfId="9044"/>
    <cellStyle name="RIGs input cells 3 8 2 6" xfId="9045"/>
    <cellStyle name="RIGs input cells 3 8 2 7" xfId="9046"/>
    <cellStyle name="RIGs input cells 3 8 2 8" xfId="9047"/>
    <cellStyle name="RIGs input cells 3 8 2 9" xfId="9048"/>
    <cellStyle name="RIGs input cells 3 8 20" xfId="36503"/>
    <cellStyle name="RIGs input cells 3 8 21" xfId="36504"/>
    <cellStyle name="RIGs input cells 3 8 22" xfId="36505"/>
    <cellStyle name="RIGs input cells 3 8 23" xfId="36506"/>
    <cellStyle name="RIGs input cells 3 8 24" xfId="36507"/>
    <cellStyle name="RIGs input cells 3 8 25" xfId="36508"/>
    <cellStyle name="RIGs input cells 3 8 26" xfId="36509"/>
    <cellStyle name="RIGs input cells 3 8 27" xfId="36510"/>
    <cellStyle name="RIGs input cells 3 8 28" xfId="36511"/>
    <cellStyle name="RIGs input cells 3 8 29" xfId="36512"/>
    <cellStyle name="RIGs input cells 3 8 3" xfId="9049"/>
    <cellStyle name="RIGs input cells 3 8 30" xfId="36513"/>
    <cellStyle name="RIGs input cells 3 8 31" xfId="36514"/>
    <cellStyle name="RIGs input cells 3 8 32" xfId="36515"/>
    <cellStyle name="RIGs input cells 3 8 33" xfId="36516"/>
    <cellStyle name="RIGs input cells 3 8 34" xfId="36517"/>
    <cellStyle name="RIGs input cells 3 8 4" xfId="9050"/>
    <cellStyle name="RIGs input cells 3 8 5" xfId="9051"/>
    <cellStyle name="RIGs input cells 3 8 6" xfId="9052"/>
    <cellStyle name="RIGs input cells 3 8 7" xfId="9053"/>
    <cellStyle name="RIGs input cells 3 8 8" xfId="9054"/>
    <cellStyle name="RIGs input cells 3 8 9" xfId="9055"/>
    <cellStyle name="RIGs input cells 3 9" xfId="1831"/>
    <cellStyle name="RIGs input cells 3 9 10" xfId="9056"/>
    <cellStyle name="RIGs input cells 3 9 11" xfId="9057"/>
    <cellStyle name="RIGs input cells 3 9 12" xfId="9058"/>
    <cellStyle name="RIGs input cells 3 9 13" xfId="9059"/>
    <cellStyle name="RIGs input cells 3 9 14" xfId="9060"/>
    <cellStyle name="RIGs input cells 3 9 15" xfId="36518"/>
    <cellStyle name="RIGs input cells 3 9 16" xfId="36519"/>
    <cellStyle name="RIGs input cells 3 9 17" xfId="36520"/>
    <cellStyle name="RIGs input cells 3 9 18" xfId="36521"/>
    <cellStyle name="RIGs input cells 3 9 19" xfId="36522"/>
    <cellStyle name="RIGs input cells 3 9 2" xfId="1832"/>
    <cellStyle name="RIGs input cells 3 9 2 10" xfId="9061"/>
    <cellStyle name="RIGs input cells 3 9 2 11" xfId="9062"/>
    <cellStyle name="RIGs input cells 3 9 2 12" xfId="9063"/>
    <cellStyle name="RIGs input cells 3 9 2 13" xfId="9064"/>
    <cellStyle name="RIGs input cells 3 9 2 2" xfId="9065"/>
    <cellStyle name="RIGs input cells 3 9 2 3" xfId="9066"/>
    <cellStyle name="RIGs input cells 3 9 2 4" xfId="9067"/>
    <cellStyle name="RIGs input cells 3 9 2 5" xfId="9068"/>
    <cellStyle name="RIGs input cells 3 9 2 6" xfId="9069"/>
    <cellStyle name="RIGs input cells 3 9 2 7" xfId="9070"/>
    <cellStyle name="RIGs input cells 3 9 2 8" xfId="9071"/>
    <cellStyle name="RIGs input cells 3 9 2 9" xfId="9072"/>
    <cellStyle name="RIGs input cells 3 9 20" xfId="36523"/>
    <cellStyle name="RIGs input cells 3 9 21" xfId="36524"/>
    <cellStyle name="RIGs input cells 3 9 22" xfId="36525"/>
    <cellStyle name="RIGs input cells 3 9 23" xfId="36526"/>
    <cellStyle name="RIGs input cells 3 9 24" xfId="36527"/>
    <cellStyle name="RIGs input cells 3 9 25" xfId="36528"/>
    <cellStyle name="RIGs input cells 3 9 26" xfId="36529"/>
    <cellStyle name="RIGs input cells 3 9 27" xfId="36530"/>
    <cellStyle name="RIGs input cells 3 9 28" xfId="36531"/>
    <cellStyle name="RIGs input cells 3 9 29" xfId="36532"/>
    <cellStyle name="RIGs input cells 3 9 3" xfId="9073"/>
    <cellStyle name="RIGs input cells 3 9 30" xfId="36533"/>
    <cellStyle name="RIGs input cells 3 9 31" xfId="36534"/>
    <cellStyle name="RIGs input cells 3 9 32" xfId="36535"/>
    <cellStyle name="RIGs input cells 3 9 33" xfId="36536"/>
    <cellStyle name="RIGs input cells 3 9 34" xfId="36537"/>
    <cellStyle name="RIGs input cells 3 9 4" xfId="9074"/>
    <cellStyle name="RIGs input cells 3 9 5" xfId="9075"/>
    <cellStyle name="RIGs input cells 3 9 6" xfId="9076"/>
    <cellStyle name="RIGs input cells 3 9 7" xfId="9077"/>
    <cellStyle name="RIGs input cells 3 9 8" xfId="9078"/>
    <cellStyle name="RIGs input cells 3 9 9" xfId="9079"/>
    <cellStyle name="RIGs input cells 3_1.3s Accounting C Costs Scots" xfId="1833"/>
    <cellStyle name="RIGs input cells 30" xfId="36538"/>
    <cellStyle name="RIGs input cells 31" xfId="36539"/>
    <cellStyle name="RIGs input cells 32" xfId="36540"/>
    <cellStyle name="RIGs input cells 33" xfId="36541"/>
    <cellStyle name="RIGs input cells 34" xfId="36542"/>
    <cellStyle name="RIGs input cells 35" xfId="36543"/>
    <cellStyle name="RIGs input cells 36" xfId="36544"/>
    <cellStyle name="RIGs input cells 37" xfId="36545"/>
    <cellStyle name="RIGs input cells 38" xfId="36546"/>
    <cellStyle name="RIGs input cells 39" xfId="36547"/>
    <cellStyle name="RIGs input cells 4" xfId="147"/>
    <cellStyle name="RIGs input cells 4 10" xfId="9080"/>
    <cellStyle name="RIGs input cells 4 11" xfId="9081"/>
    <cellStyle name="RIGs input cells 4 12" xfId="9082"/>
    <cellStyle name="RIGs input cells 4 13" xfId="9083"/>
    <cellStyle name="RIGs input cells 4 14" xfId="9084"/>
    <cellStyle name="RIGs input cells 4 15" xfId="9085"/>
    <cellStyle name="RIGs input cells 4 16" xfId="9086"/>
    <cellStyle name="RIGs input cells 4 17" xfId="9087"/>
    <cellStyle name="RIGs input cells 4 18" xfId="9088"/>
    <cellStyle name="RIGs input cells 4 19" xfId="9089"/>
    <cellStyle name="RIGs input cells 4 2" xfId="278"/>
    <cellStyle name="RIGs input cells 4 2 10" xfId="9090"/>
    <cellStyle name="RIGs input cells 4 2 11" xfId="9091"/>
    <cellStyle name="RIGs input cells 4 2 12" xfId="9092"/>
    <cellStyle name="RIGs input cells 4 2 13" xfId="9093"/>
    <cellStyle name="RIGs input cells 4 2 14" xfId="9094"/>
    <cellStyle name="RIGs input cells 4 2 15" xfId="9095"/>
    <cellStyle name="RIGs input cells 4 2 16" xfId="9096"/>
    <cellStyle name="RIGs input cells 4 2 17" xfId="9097"/>
    <cellStyle name="RIGs input cells 4 2 18" xfId="9098"/>
    <cellStyle name="RIGs input cells 4 2 19" xfId="9099"/>
    <cellStyle name="RIGs input cells 4 2 2" xfId="279"/>
    <cellStyle name="RIGs input cells 4 2 2 10" xfId="9100"/>
    <cellStyle name="RIGs input cells 4 2 2 11" xfId="9101"/>
    <cellStyle name="RIGs input cells 4 2 2 12" xfId="9102"/>
    <cellStyle name="RIGs input cells 4 2 2 13" xfId="9103"/>
    <cellStyle name="RIGs input cells 4 2 2 14" xfId="9104"/>
    <cellStyle name="RIGs input cells 4 2 2 15" xfId="9105"/>
    <cellStyle name="RIGs input cells 4 2 2 16" xfId="9106"/>
    <cellStyle name="RIGs input cells 4 2 2 17" xfId="9107"/>
    <cellStyle name="RIGs input cells 4 2 2 18" xfId="9108"/>
    <cellStyle name="RIGs input cells 4 2 2 19" xfId="36548"/>
    <cellStyle name="RIGs input cells 4 2 2 2" xfId="1834"/>
    <cellStyle name="RIGs input cells 4 2 2 2 10" xfId="9109"/>
    <cellStyle name="RIGs input cells 4 2 2 2 11" xfId="9110"/>
    <cellStyle name="RIGs input cells 4 2 2 2 12" xfId="9111"/>
    <cellStyle name="RIGs input cells 4 2 2 2 13" xfId="9112"/>
    <cellStyle name="RIGs input cells 4 2 2 2 14" xfId="9113"/>
    <cellStyle name="RIGs input cells 4 2 2 2 15" xfId="9114"/>
    <cellStyle name="RIGs input cells 4 2 2 2 16" xfId="36549"/>
    <cellStyle name="RIGs input cells 4 2 2 2 17" xfId="36550"/>
    <cellStyle name="RIGs input cells 4 2 2 2 18" xfId="36551"/>
    <cellStyle name="RIGs input cells 4 2 2 2 19" xfId="36552"/>
    <cellStyle name="RIGs input cells 4 2 2 2 2" xfId="1835"/>
    <cellStyle name="RIGs input cells 4 2 2 2 2 10" xfId="9115"/>
    <cellStyle name="RIGs input cells 4 2 2 2 2 11" xfId="9116"/>
    <cellStyle name="RIGs input cells 4 2 2 2 2 12" xfId="9117"/>
    <cellStyle name="RIGs input cells 4 2 2 2 2 13" xfId="9118"/>
    <cellStyle name="RIGs input cells 4 2 2 2 2 14" xfId="9119"/>
    <cellStyle name="RIGs input cells 4 2 2 2 2 15" xfId="36553"/>
    <cellStyle name="RIGs input cells 4 2 2 2 2 16" xfId="36554"/>
    <cellStyle name="RIGs input cells 4 2 2 2 2 17" xfId="36555"/>
    <cellStyle name="RIGs input cells 4 2 2 2 2 18" xfId="36556"/>
    <cellStyle name="RIGs input cells 4 2 2 2 2 19" xfId="36557"/>
    <cellStyle name="RIGs input cells 4 2 2 2 2 2" xfId="1836"/>
    <cellStyle name="RIGs input cells 4 2 2 2 2 2 10" xfId="9120"/>
    <cellStyle name="RIGs input cells 4 2 2 2 2 2 11" xfId="9121"/>
    <cellStyle name="RIGs input cells 4 2 2 2 2 2 12" xfId="9122"/>
    <cellStyle name="RIGs input cells 4 2 2 2 2 2 13" xfId="9123"/>
    <cellStyle name="RIGs input cells 4 2 2 2 2 2 2" xfId="9124"/>
    <cellStyle name="RIGs input cells 4 2 2 2 2 2 3" xfId="9125"/>
    <cellStyle name="RIGs input cells 4 2 2 2 2 2 4" xfId="9126"/>
    <cellStyle name="RIGs input cells 4 2 2 2 2 2 5" xfId="9127"/>
    <cellStyle name="RIGs input cells 4 2 2 2 2 2 6" xfId="9128"/>
    <cellStyle name="RIGs input cells 4 2 2 2 2 2 7" xfId="9129"/>
    <cellStyle name="RIGs input cells 4 2 2 2 2 2 8" xfId="9130"/>
    <cellStyle name="RIGs input cells 4 2 2 2 2 2 9" xfId="9131"/>
    <cellStyle name="RIGs input cells 4 2 2 2 2 20" xfId="36558"/>
    <cellStyle name="RIGs input cells 4 2 2 2 2 21" xfId="36559"/>
    <cellStyle name="RIGs input cells 4 2 2 2 2 22" xfId="36560"/>
    <cellStyle name="RIGs input cells 4 2 2 2 2 23" xfId="36561"/>
    <cellStyle name="RIGs input cells 4 2 2 2 2 24" xfId="36562"/>
    <cellStyle name="RIGs input cells 4 2 2 2 2 25" xfId="36563"/>
    <cellStyle name="RIGs input cells 4 2 2 2 2 26" xfId="36564"/>
    <cellStyle name="RIGs input cells 4 2 2 2 2 27" xfId="36565"/>
    <cellStyle name="RIGs input cells 4 2 2 2 2 28" xfId="36566"/>
    <cellStyle name="RIGs input cells 4 2 2 2 2 29" xfId="36567"/>
    <cellStyle name="RIGs input cells 4 2 2 2 2 3" xfId="9132"/>
    <cellStyle name="RIGs input cells 4 2 2 2 2 30" xfId="36568"/>
    <cellStyle name="RIGs input cells 4 2 2 2 2 31" xfId="36569"/>
    <cellStyle name="RIGs input cells 4 2 2 2 2 32" xfId="36570"/>
    <cellStyle name="RIGs input cells 4 2 2 2 2 33" xfId="36571"/>
    <cellStyle name="RIGs input cells 4 2 2 2 2 34" xfId="36572"/>
    <cellStyle name="RIGs input cells 4 2 2 2 2 4" xfId="9133"/>
    <cellStyle name="RIGs input cells 4 2 2 2 2 5" xfId="9134"/>
    <cellStyle name="RIGs input cells 4 2 2 2 2 6" xfId="9135"/>
    <cellStyle name="RIGs input cells 4 2 2 2 2 7" xfId="9136"/>
    <cellStyle name="RIGs input cells 4 2 2 2 2 8" xfId="9137"/>
    <cellStyle name="RIGs input cells 4 2 2 2 2 9" xfId="9138"/>
    <cellStyle name="RIGs input cells 4 2 2 2 20" xfId="36573"/>
    <cellStyle name="RIGs input cells 4 2 2 2 21" xfId="36574"/>
    <cellStyle name="RIGs input cells 4 2 2 2 22" xfId="36575"/>
    <cellStyle name="RIGs input cells 4 2 2 2 23" xfId="36576"/>
    <cellStyle name="RIGs input cells 4 2 2 2 24" xfId="36577"/>
    <cellStyle name="RIGs input cells 4 2 2 2 25" xfId="36578"/>
    <cellStyle name="RIGs input cells 4 2 2 2 26" xfId="36579"/>
    <cellStyle name="RIGs input cells 4 2 2 2 27" xfId="36580"/>
    <cellStyle name="RIGs input cells 4 2 2 2 28" xfId="36581"/>
    <cellStyle name="RIGs input cells 4 2 2 2 29" xfId="36582"/>
    <cellStyle name="RIGs input cells 4 2 2 2 3" xfId="1837"/>
    <cellStyle name="RIGs input cells 4 2 2 2 3 10" xfId="9139"/>
    <cellStyle name="RIGs input cells 4 2 2 2 3 11" xfId="9140"/>
    <cellStyle name="RIGs input cells 4 2 2 2 3 12" xfId="9141"/>
    <cellStyle name="RIGs input cells 4 2 2 2 3 13" xfId="9142"/>
    <cellStyle name="RIGs input cells 4 2 2 2 3 2" xfId="9143"/>
    <cellStyle name="RIGs input cells 4 2 2 2 3 3" xfId="9144"/>
    <cellStyle name="RIGs input cells 4 2 2 2 3 4" xfId="9145"/>
    <cellStyle name="RIGs input cells 4 2 2 2 3 5" xfId="9146"/>
    <cellStyle name="RIGs input cells 4 2 2 2 3 6" xfId="9147"/>
    <cellStyle name="RIGs input cells 4 2 2 2 3 7" xfId="9148"/>
    <cellStyle name="RIGs input cells 4 2 2 2 3 8" xfId="9149"/>
    <cellStyle name="RIGs input cells 4 2 2 2 3 9" xfId="9150"/>
    <cellStyle name="RIGs input cells 4 2 2 2 30" xfId="36583"/>
    <cellStyle name="RIGs input cells 4 2 2 2 31" xfId="36584"/>
    <cellStyle name="RIGs input cells 4 2 2 2 4" xfId="9151"/>
    <cellStyle name="RIGs input cells 4 2 2 2 5" xfId="9152"/>
    <cellStyle name="RIGs input cells 4 2 2 2 6" xfId="9153"/>
    <cellStyle name="RIGs input cells 4 2 2 2 7" xfId="9154"/>
    <cellStyle name="RIGs input cells 4 2 2 2 8" xfId="9155"/>
    <cellStyle name="RIGs input cells 4 2 2 2 9" xfId="9156"/>
    <cellStyle name="RIGs input cells 4 2 2 2_4 28 1_Asst_Health_Crit_AllTO_RIIO_20110714pm" xfId="15623"/>
    <cellStyle name="RIGs input cells 4 2 2 20" xfId="36585"/>
    <cellStyle name="RIGs input cells 4 2 2 21" xfId="36586"/>
    <cellStyle name="RIGs input cells 4 2 2 22" xfId="36587"/>
    <cellStyle name="RIGs input cells 4 2 2 23" xfId="36588"/>
    <cellStyle name="RIGs input cells 4 2 2 24" xfId="36589"/>
    <cellStyle name="RIGs input cells 4 2 2 25" xfId="36590"/>
    <cellStyle name="RIGs input cells 4 2 2 26" xfId="36591"/>
    <cellStyle name="RIGs input cells 4 2 2 27" xfId="36592"/>
    <cellStyle name="RIGs input cells 4 2 2 28" xfId="36593"/>
    <cellStyle name="RIGs input cells 4 2 2 29" xfId="36594"/>
    <cellStyle name="RIGs input cells 4 2 2 3" xfId="1838"/>
    <cellStyle name="RIGs input cells 4 2 2 3 10" xfId="9157"/>
    <cellStyle name="RIGs input cells 4 2 2 3 11" xfId="9158"/>
    <cellStyle name="RIGs input cells 4 2 2 3 12" xfId="9159"/>
    <cellStyle name="RIGs input cells 4 2 2 3 13" xfId="9160"/>
    <cellStyle name="RIGs input cells 4 2 2 3 14" xfId="9161"/>
    <cellStyle name="RIGs input cells 4 2 2 3 15" xfId="36595"/>
    <cellStyle name="RIGs input cells 4 2 2 3 16" xfId="36596"/>
    <cellStyle name="RIGs input cells 4 2 2 3 17" xfId="36597"/>
    <cellStyle name="RIGs input cells 4 2 2 3 18" xfId="36598"/>
    <cellStyle name="RIGs input cells 4 2 2 3 19" xfId="36599"/>
    <cellStyle name="RIGs input cells 4 2 2 3 2" xfId="1839"/>
    <cellStyle name="RIGs input cells 4 2 2 3 2 10" xfId="9162"/>
    <cellStyle name="RIGs input cells 4 2 2 3 2 11" xfId="9163"/>
    <cellStyle name="RIGs input cells 4 2 2 3 2 12" xfId="9164"/>
    <cellStyle name="RIGs input cells 4 2 2 3 2 13" xfId="9165"/>
    <cellStyle name="RIGs input cells 4 2 2 3 2 2" xfId="9166"/>
    <cellStyle name="RIGs input cells 4 2 2 3 2 3" xfId="9167"/>
    <cellStyle name="RIGs input cells 4 2 2 3 2 4" xfId="9168"/>
    <cellStyle name="RIGs input cells 4 2 2 3 2 5" xfId="9169"/>
    <cellStyle name="RIGs input cells 4 2 2 3 2 6" xfId="9170"/>
    <cellStyle name="RIGs input cells 4 2 2 3 2 7" xfId="9171"/>
    <cellStyle name="RIGs input cells 4 2 2 3 2 8" xfId="9172"/>
    <cellStyle name="RIGs input cells 4 2 2 3 2 9" xfId="9173"/>
    <cellStyle name="RIGs input cells 4 2 2 3 20" xfId="36600"/>
    <cellStyle name="RIGs input cells 4 2 2 3 21" xfId="36601"/>
    <cellStyle name="RIGs input cells 4 2 2 3 22" xfId="36602"/>
    <cellStyle name="RIGs input cells 4 2 2 3 23" xfId="36603"/>
    <cellStyle name="RIGs input cells 4 2 2 3 24" xfId="36604"/>
    <cellStyle name="RIGs input cells 4 2 2 3 25" xfId="36605"/>
    <cellStyle name="RIGs input cells 4 2 2 3 26" xfId="36606"/>
    <cellStyle name="RIGs input cells 4 2 2 3 27" xfId="36607"/>
    <cellStyle name="RIGs input cells 4 2 2 3 28" xfId="36608"/>
    <cellStyle name="RIGs input cells 4 2 2 3 29" xfId="36609"/>
    <cellStyle name="RIGs input cells 4 2 2 3 3" xfId="9174"/>
    <cellStyle name="RIGs input cells 4 2 2 3 30" xfId="36610"/>
    <cellStyle name="RIGs input cells 4 2 2 3 4" xfId="9175"/>
    <cellStyle name="RIGs input cells 4 2 2 3 5" xfId="9176"/>
    <cellStyle name="RIGs input cells 4 2 2 3 6" xfId="9177"/>
    <cellStyle name="RIGs input cells 4 2 2 3 7" xfId="9178"/>
    <cellStyle name="RIGs input cells 4 2 2 3 8" xfId="9179"/>
    <cellStyle name="RIGs input cells 4 2 2 3 9" xfId="9180"/>
    <cellStyle name="RIGs input cells 4 2 2 30" xfId="36611"/>
    <cellStyle name="RIGs input cells 4 2 2 31" xfId="36612"/>
    <cellStyle name="RIGs input cells 4 2 2 32" xfId="36613"/>
    <cellStyle name="RIGs input cells 4 2 2 33" xfId="36614"/>
    <cellStyle name="RIGs input cells 4 2 2 4" xfId="1840"/>
    <cellStyle name="RIGs input cells 4 2 2 4 10" xfId="9181"/>
    <cellStyle name="RIGs input cells 4 2 2 4 11" xfId="9182"/>
    <cellStyle name="RIGs input cells 4 2 2 4 12" xfId="9183"/>
    <cellStyle name="RIGs input cells 4 2 2 4 13" xfId="9184"/>
    <cellStyle name="RIGs input cells 4 2 2 4 14" xfId="9185"/>
    <cellStyle name="RIGs input cells 4 2 2 4 15" xfId="36615"/>
    <cellStyle name="RIGs input cells 4 2 2 4 16" xfId="36616"/>
    <cellStyle name="RIGs input cells 4 2 2 4 17" xfId="36617"/>
    <cellStyle name="RIGs input cells 4 2 2 4 18" xfId="36618"/>
    <cellStyle name="RIGs input cells 4 2 2 4 19" xfId="36619"/>
    <cellStyle name="RIGs input cells 4 2 2 4 2" xfId="1841"/>
    <cellStyle name="RIGs input cells 4 2 2 4 2 10" xfId="9186"/>
    <cellStyle name="RIGs input cells 4 2 2 4 2 11" xfId="9187"/>
    <cellStyle name="RIGs input cells 4 2 2 4 2 12" xfId="9188"/>
    <cellStyle name="RIGs input cells 4 2 2 4 2 13" xfId="9189"/>
    <cellStyle name="RIGs input cells 4 2 2 4 2 2" xfId="9190"/>
    <cellStyle name="RIGs input cells 4 2 2 4 2 3" xfId="9191"/>
    <cellStyle name="RIGs input cells 4 2 2 4 2 4" xfId="9192"/>
    <cellStyle name="RIGs input cells 4 2 2 4 2 5" xfId="9193"/>
    <cellStyle name="RIGs input cells 4 2 2 4 2 6" xfId="9194"/>
    <cellStyle name="RIGs input cells 4 2 2 4 2 7" xfId="9195"/>
    <cellStyle name="RIGs input cells 4 2 2 4 2 8" xfId="9196"/>
    <cellStyle name="RIGs input cells 4 2 2 4 2 9" xfId="9197"/>
    <cellStyle name="RIGs input cells 4 2 2 4 20" xfId="36620"/>
    <cellStyle name="RIGs input cells 4 2 2 4 21" xfId="36621"/>
    <cellStyle name="RIGs input cells 4 2 2 4 22" xfId="36622"/>
    <cellStyle name="RIGs input cells 4 2 2 4 23" xfId="36623"/>
    <cellStyle name="RIGs input cells 4 2 2 4 24" xfId="36624"/>
    <cellStyle name="RIGs input cells 4 2 2 4 25" xfId="36625"/>
    <cellStyle name="RIGs input cells 4 2 2 4 26" xfId="36626"/>
    <cellStyle name="RIGs input cells 4 2 2 4 27" xfId="36627"/>
    <cellStyle name="RIGs input cells 4 2 2 4 28" xfId="36628"/>
    <cellStyle name="RIGs input cells 4 2 2 4 29" xfId="36629"/>
    <cellStyle name="RIGs input cells 4 2 2 4 3" xfId="9198"/>
    <cellStyle name="RIGs input cells 4 2 2 4 30" xfId="36630"/>
    <cellStyle name="RIGs input cells 4 2 2 4 4" xfId="9199"/>
    <cellStyle name="RIGs input cells 4 2 2 4 5" xfId="9200"/>
    <cellStyle name="RIGs input cells 4 2 2 4 6" xfId="9201"/>
    <cellStyle name="RIGs input cells 4 2 2 4 7" xfId="9202"/>
    <cellStyle name="RIGs input cells 4 2 2 4 8" xfId="9203"/>
    <cellStyle name="RIGs input cells 4 2 2 4 9" xfId="9204"/>
    <cellStyle name="RIGs input cells 4 2 2 5" xfId="1842"/>
    <cellStyle name="RIGs input cells 4 2 2 5 10" xfId="9205"/>
    <cellStyle name="RIGs input cells 4 2 2 5 11" xfId="9206"/>
    <cellStyle name="RIGs input cells 4 2 2 5 12" xfId="9207"/>
    <cellStyle name="RIGs input cells 4 2 2 5 13" xfId="9208"/>
    <cellStyle name="RIGs input cells 4 2 2 5 2" xfId="9209"/>
    <cellStyle name="RIGs input cells 4 2 2 5 3" xfId="9210"/>
    <cellStyle name="RIGs input cells 4 2 2 5 4" xfId="9211"/>
    <cellStyle name="RIGs input cells 4 2 2 5 5" xfId="9212"/>
    <cellStyle name="RIGs input cells 4 2 2 5 6" xfId="9213"/>
    <cellStyle name="RIGs input cells 4 2 2 5 7" xfId="9214"/>
    <cellStyle name="RIGs input cells 4 2 2 5 8" xfId="9215"/>
    <cellStyle name="RIGs input cells 4 2 2 5 9" xfId="9216"/>
    <cellStyle name="RIGs input cells 4 2 2 6" xfId="9217"/>
    <cellStyle name="RIGs input cells 4 2 2 7" xfId="9218"/>
    <cellStyle name="RIGs input cells 4 2 2 8" xfId="9219"/>
    <cellStyle name="RIGs input cells 4 2 2 9" xfId="9220"/>
    <cellStyle name="RIGs input cells 4 2 2_4 28 1_Asst_Health_Crit_AllTO_RIIO_20110714pm" xfId="15624"/>
    <cellStyle name="RIGs input cells 4 2 20" xfId="36631"/>
    <cellStyle name="RIGs input cells 4 2 21" xfId="36632"/>
    <cellStyle name="RIGs input cells 4 2 22" xfId="36633"/>
    <cellStyle name="RIGs input cells 4 2 23" xfId="36634"/>
    <cellStyle name="RIGs input cells 4 2 24" xfId="36635"/>
    <cellStyle name="RIGs input cells 4 2 25" xfId="36636"/>
    <cellStyle name="RIGs input cells 4 2 26" xfId="36637"/>
    <cellStyle name="RIGs input cells 4 2 27" xfId="36638"/>
    <cellStyle name="RIGs input cells 4 2 28" xfId="36639"/>
    <cellStyle name="RIGs input cells 4 2 29" xfId="36640"/>
    <cellStyle name="RIGs input cells 4 2 3" xfId="1843"/>
    <cellStyle name="RIGs input cells 4 2 3 10" xfId="9221"/>
    <cellStyle name="RIGs input cells 4 2 3 11" xfId="9222"/>
    <cellStyle name="RIGs input cells 4 2 3 12" xfId="9223"/>
    <cellStyle name="RIGs input cells 4 2 3 13" xfId="9224"/>
    <cellStyle name="RIGs input cells 4 2 3 14" xfId="9225"/>
    <cellStyle name="RIGs input cells 4 2 3 15" xfId="9226"/>
    <cellStyle name="RIGs input cells 4 2 3 16" xfId="36641"/>
    <cellStyle name="RIGs input cells 4 2 3 17" xfId="36642"/>
    <cellStyle name="RIGs input cells 4 2 3 18" xfId="36643"/>
    <cellStyle name="RIGs input cells 4 2 3 19" xfId="36644"/>
    <cellStyle name="RIGs input cells 4 2 3 2" xfId="1844"/>
    <cellStyle name="RIGs input cells 4 2 3 2 10" xfId="9227"/>
    <cellStyle name="RIGs input cells 4 2 3 2 11" xfId="9228"/>
    <cellStyle name="RIGs input cells 4 2 3 2 12" xfId="9229"/>
    <cellStyle name="RIGs input cells 4 2 3 2 13" xfId="9230"/>
    <cellStyle name="RIGs input cells 4 2 3 2 14" xfId="9231"/>
    <cellStyle name="RIGs input cells 4 2 3 2 15" xfId="36645"/>
    <cellStyle name="RIGs input cells 4 2 3 2 16" xfId="36646"/>
    <cellStyle name="RIGs input cells 4 2 3 2 17" xfId="36647"/>
    <cellStyle name="RIGs input cells 4 2 3 2 18" xfId="36648"/>
    <cellStyle name="RIGs input cells 4 2 3 2 19" xfId="36649"/>
    <cellStyle name="RIGs input cells 4 2 3 2 2" xfId="1845"/>
    <cellStyle name="RIGs input cells 4 2 3 2 2 10" xfId="9232"/>
    <cellStyle name="RIGs input cells 4 2 3 2 2 11" xfId="9233"/>
    <cellStyle name="RIGs input cells 4 2 3 2 2 12" xfId="9234"/>
    <cellStyle name="RIGs input cells 4 2 3 2 2 13" xfId="9235"/>
    <cellStyle name="RIGs input cells 4 2 3 2 2 2" xfId="9236"/>
    <cellStyle name="RIGs input cells 4 2 3 2 2 3" xfId="9237"/>
    <cellStyle name="RIGs input cells 4 2 3 2 2 4" xfId="9238"/>
    <cellStyle name="RIGs input cells 4 2 3 2 2 5" xfId="9239"/>
    <cellStyle name="RIGs input cells 4 2 3 2 2 6" xfId="9240"/>
    <cellStyle name="RIGs input cells 4 2 3 2 2 7" xfId="9241"/>
    <cellStyle name="RIGs input cells 4 2 3 2 2 8" xfId="9242"/>
    <cellStyle name="RIGs input cells 4 2 3 2 2 9" xfId="9243"/>
    <cellStyle name="RIGs input cells 4 2 3 2 20" xfId="36650"/>
    <cellStyle name="RIGs input cells 4 2 3 2 21" xfId="36651"/>
    <cellStyle name="RIGs input cells 4 2 3 2 22" xfId="36652"/>
    <cellStyle name="RIGs input cells 4 2 3 2 23" xfId="36653"/>
    <cellStyle name="RIGs input cells 4 2 3 2 24" xfId="36654"/>
    <cellStyle name="RIGs input cells 4 2 3 2 25" xfId="36655"/>
    <cellStyle name="RIGs input cells 4 2 3 2 26" xfId="36656"/>
    <cellStyle name="RIGs input cells 4 2 3 2 27" xfId="36657"/>
    <cellStyle name="RIGs input cells 4 2 3 2 28" xfId="36658"/>
    <cellStyle name="RIGs input cells 4 2 3 2 29" xfId="36659"/>
    <cellStyle name="RIGs input cells 4 2 3 2 3" xfId="9244"/>
    <cellStyle name="RIGs input cells 4 2 3 2 30" xfId="36660"/>
    <cellStyle name="RIGs input cells 4 2 3 2 31" xfId="36661"/>
    <cellStyle name="RIGs input cells 4 2 3 2 32" xfId="36662"/>
    <cellStyle name="RIGs input cells 4 2 3 2 33" xfId="36663"/>
    <cellStyle name="RIGs input cells 4 2 3 2 34" xfId="36664"/>
    <cellStyle name="RIGs input cells 4 2 3 2 4" xfId="9245"/>
    <cellStyle name="RIGs input cells 4 2 3 2 5" xfId="9246"/>
    <cellStyle name="RIGs input cells 4 2 3 2 6" xfId="9247"/>
    <cellStyle name="RIGs input cells 4 2 3 2 7" xfId="9248"/>
    <cellStyle name="RIGs input cells 4 2 3 2 8" xfId="9249"/>
    <cellStyle name="RIGs input cells 4 2 3 2 9" xfId="9250"/>
    <cellStyle name="RIGs input cells 4 2 3 20" xfId="36665"/>
    <cellStyle name="RIGs input cells 4 2 3 21" xfId="36666"/>
    <cellStyle name="RIGs input cells 4 2 3 22" xfId="36667"/>
    <cellStyle name="RIGs input cells 4 2 3 23" xfId="36668"/>
    <cellStyle name="RIGs input cells 4 2 3 24" xfId="36669"/>
    <cellStyle name="RIGs input cells 4 2 3 25" xfId="36670"/>
    <cellStyle name="RIGs input cells 4 2 3 26" xfId="36671"/>
    <cellStyle name="RIGs input cells 4 2 3 27" xfId="36672"/>
    <cellStyle name="RIGs input cells 4 2 3 28" xfId="36673"/>
    <cellStyle name="RIGs input cells 4 2 3 29" xfId="36674"/>
    <cellStyle name="RIGs input cells 4 2 3 3" xfId="1846"/>
    <cellStyle name="RIGs input cells 4 2 3 3 10" xfId="9251"/>
    <cellStyle name="RIGs input cells 4 2 3 3 11" xfId="9252"/>
    <cellStyle name="RIGs input cells 4 2 3 3 12" xfId="9253"/>
    <cellStyle name="RIGs input cells 4 2 3 3 13" xfId="9254"/>
    <cellStyle name="RIGs input cells 4 2 3 3 2" xfId="9255"/>
    <cellStyle name="RIGs input cells 4 2 3 3 3" xfId="9256"/>
    <cellStyle name="RIGs input cells 4 2 3 3 4" xfId="9257"/>
    <cellStyle name="RIGs input cells 4 2 3 3 5" xfId="9258"/>
    <cellStyle name="RIGs input cells 4 2 3 3 6" xfId="9259"/>
    <cellStyle name="RIGs input cells 4 2 3 3 7" xfId="9260"/>
    <cellStyle name="RIGs input cells 4 2 3 3 8" xfId="9261"/>
    <cellStyle name="RIGs input cells 4 2 3 3 9" xfId="9262"/>
    <cellStyle name="RIGs input cells 4 2 3 30" xfId="36675"/>
    <cellStyle name="RIGs input cells 4 2 3 31" xfId="36676"/>
    <cellStyle name="RIGs input cells 4 2 3 32" xfId="36677"/>
    <cellStyle name="RIGs input cells 4 2 3 33" xfId="36678"/>
    <cellStyle name="RIGs input cells 4 2 3 34" xfId="36679"/>
    <cellStyle name="RIGs input cells 4 2 3 35" xfId="36680"/>
    <cellStyle name="RIGs input cells 4 2 3 4" xfId="9263"/>
    <cellStyle name="RIGs input cells 4 2 3 5" xfId="9264"/>
    <cellStyle name="RIGs input cells 4 2 3 6" xfId="9265"/>
    <cellStyle name="RIGs input cells 4 2 3 7" xfId="9266"/>
    <cellStyle name="RIGs input cells 4 2 3 8" xfId="9267"/>
    <cellStyle name="RIGs input cells 4 2 3 9" xfId="9268"/>
    <cellStyle name="RIGs input cells 4 2 3_4 28 1_Asst_Health_Crit_AllTO_RIIO_20110714pm" xfId="15625"/>
    <cellStyle name="RIGs input cells 4 2 30" xfId="36681"/>
    <cellStyle name="RIGs input cells 4 2 31" xfId="36682"/>
    <cellStyle name="RIGs input cells 4 2 32" xfId="36683"/>
    <cellStyle name="RIGs input cells 4 2 33" xfId="36684"/>
    <cellStyle name="RIGs input cells 4 2 34" xfId="36685"/>
    <cellStyle name="RIGs input cells 4 2 35" xfId="36686"/>
    <cellStyle name="RIGs input cells 4 2 36" xfId="36687"/>
    <cellStyle name="RIGs input cells 4 2 37" xfId="36688"/>
    <cellStyle name="RIGs input cells 4 2 38" xfId="36689"/>
    <cellStyle name="RIGs input cells 4 2 39" xfId="36690"/>
    <cellStyle name="RIGs input cells 4 2 4" xfId="1847"/>
    <cellStyle name="RIGs input cells 4 2 4 10" xfId="9269"/>
    <cellStyle name="RIGs input cells 4 2 4 11" xfId="9270"/>
    <cellStyle name="RIGs input cells 4 2 4 12" xfId="9271"/>
    <cellStyle name="RIGs input cells 4 2 4 13" xfId="9272"/>
    <cellStyle name="RIGs input cells 4 2 4 14" xfId="9273"/>
    <cellStyle name="RIGs input cells 4 2 4 15" xfId="36691"/>
    <cellStyle name="RIGs input cells 4 2 4 16" xfId="36692"/>
    <cellStyle name="RIGs input cells 4 2 4 17" xfId="36693"/>
    <cellStyle name="RIGs input cells 4 2 4 18" xfId="36694"/>
    <cellStyle name="RIGs input cells 4 2 4 19" xfId="36695"/>
    <cellStyle name="RIGs input cells 4 2 4 2" xfId="1848"/>
    <cellStyle name="RIGs input cells 4 2 4 2 10" xfId="9274"/>
    <cellStyle name="RIGs input cells 4 2 4 2 11" xfId="9275"/>
    <cellStyle name="RIGs input cells 4 2 4 2 12" xfId="9276"/>
    <cellStyle name="RIGs input cells 4 2 4 2 13" xfId="9277"/>
    <cellStyle name="RIGs input cells 4 2 4 2 2" xfId="9278"/>
    <cellStyle name="RIGs input cells 4 2 4 2 3" xfId="9279"/>
    <cellStyle name="RIGs input cells 4 2 4 2 4" xfId="9280"/>
    <cellStyle name="RIGs input cells 4 2 4 2 5" xfId="9281"/>
    <cellStyle name="RIGs input cells 4 2 4 2 6" xfId="9282"/>
    <cellStyle name="RIGs input cells 4 2 4 2 7" xfId="9283"/>
    <cellStyle name="RIGs input cells 4 2 4 2 8" xfId="9284"/>
    <cellStyle name="RIGs input cells 4 2 4 2 9" xfId="9285"/>
    <cellStyle name="RIGs input cells 4 2 4 20" xfId="36696"/>
    <cellStyle name="RIGs input cells 4 2 4 21" xfId="36697"/>
    <cellStyle name="RIGs input cells 4 2 4 22" xfId="36698"/>
    <cellStyle name="RIGs input cells 4 2 4 23" xfId="36699"/>
    <cellStyle name="RIGs input cells 4 2 4 24" xfId="36700"/>
    <cellStyle name="RIGs input cells 4 2 4 25" xfId="36701"/>
    <cellStyle name="RIGs input cells 4 2 4 26" xfId="36702"/>
    <cellStyle name="RIGs input cells 4 2 4 27" xfId="36703"/>
    <cellStyle name="RIGs input cells 4 2 4 28" xfId="36704"/>
    <cellStyle name="RIGs input cells 4 2 4 29" xfId="36705"/>
    <cellStyle name="RIGs input cells 4 2 4 3" xfId="9286"/>
    <cellStyle name="RIGs input cells 4 2 4 30" xfId="36706"/>
    <cellStyle name="RIGs input cells 4 2 4 31" xfId="36707"/>
    <cellStyle name="RIGs input cells 4 2 4 32" xfId="36708"/>
    <cellStyle name="RIGs input cells 4 2 4 33" xfId="36709"/>
    <cellStyle name="RIGs input cells 4 2 4 34" xfId="36710"/>
    <cellStyle name="RIGs input cells 4 2 4 4" xfId="9287"/>
    <cellStyle name="RIGs input cells 4 2 4 5" xfId="9288"/>
    <cellStyle name="RIGs input cells 4 2 4 6" xfId="9289"/>
    <cellStyle name="RIGs input cells 4 2 4 7" xfId="9290"/>
    <cellStyle name="RIGs input cells 4 2 4 8" xfId="9291"/>
    <cellStyle name="RIGs input cells 4 2 4 9" xfId="9292"/>
    <cellStyle name="RIGs input cells 4 2 5" xfId="1849"/>
    <cellStyle name="RIGs input cells 4 2 5 10" xfId="9293"/>
    <cellStyle name="RIGs input cells 4 2 5 11" xfId="9294"/>
    <cellStyle name="RIGs input cells 4 2 5 12" xfId="9295"/>
    <cellStyle name="RIGs input cells 4 2 5 13" xfId="9296"/>
    <cellStyle name="RIGs input cells 4 2 5 14" xfId="9297"/>
    <cellStyle name="RIGs input cells 4 2 5 15" xfId="36711"/>
    <cellStyle name="RIGs input cells 4 2 5 16" xfId="36712"/>
    <cellStyle name="RIGs input cells 4 2 5 17" xfId="36713"/>
    <cellStyle name="RIGs input cells 4 2 5 18" xfId="36714"/>
    <cellStyle name="RIGs input cells 4 2 5 19" xfId="36715"/>
    <cellStyle name="RIGs input cells 4 2 5 2" xfId="1850"/>
    <cellStyle name="RIGs input cells 4 2 5 2 10" xfId="9298"/>
    <cellStyle name="RIGs input cells 4 2 5 2 11" xfId="9299"/>
    <cellStyle name="RIGs input cells 4 2 5 2 12" xfId="9300"/>
    <cellStyle name="RIGs input cells 4 2 5 2 13" xfId="9301"/>
    <cellStyle name="RIGs input cells 4 2 5 2 2" xfId="9302"/>
    <cellStyle name="RIGs input cells 4 2 5 2 3" xfId="9303"/>
    <cellStyle name="RIGs input cells 4 2 5 2 4" xfId="9304"/>
    <cellStyle name="RIGs input cells 4 2 5 2 5" xfId="9305"/>
    <cellStyle name="RIGs input cells 4 2 5 2 6" xfId="9306"/>
    <cellStyle name="RIGs input cells 4 2 5 2 7" xfId="9307"/>
    <cellStyle name="RIGs input cells 4 2 5 2 8" xfId="9308"/>
    <cellStyle name="RIGs input cells 4 2 5 2 9" xfId="9309"/>
    <cellStyle name="RIGs input cells 4 2 5 20" xfId="36716"/>
    <cellStyle name="RIGs input cells 4 2 5 21" xfId="36717"/>
    <cellStyle name="RIGs input cells 4 2 5 22" xfId="36718"/>
    <cellStyle name="RIGs input cells 4 2 5 23" xfId="36719"/>
    <cellStyle name="RIGs input cells 4 2 5 24" xfId="36720"/>
    <cellStyle name="RIGs input cells 4 2 5 25" xfId="36721"/>
    <cellStyle name="RIGs input cells 4 2 5 26" xfId="36722"/>
    <cellStyle name="RIGs input cells 4 2 5 27" xfId="36723"/>
    <cellStyle name="RIGs input cells 4 2 5 28" xfId="36724"/>
    <cellStyle name="RIGs input cells 4 2 5 29" xfId="36725"/>
    <cellStyle name="RIGs input cells 4 2 5 3" xfId="9310"/>
    <cellStyle name="RIGs input cells 4 2 5 30" xfId="36726"/>
    <cellStyle name="RIGs input cells 4 2 5 31" xfId="36727"/>
    <cellStyle name="RIGs input cells 4 2 5 32" xfId="36728"/>
    <cellStyle name="RIGs input cells 4 2 5 33" xfId="36729"/>
    <cellStyle name="RIGs input cells 4 2 5 34" xfId="36730"/>
    <cellStyle name="RIGs input cells 4 2 5 4" xfId="9311"/>
    <cellStyle name="RIGs input cells 4 2 5 5" xfId="9312"/>
    <cellStyle name="RIGs input cells 4 2 5 6" xfId="9313"/>
    <cellStyle name="RIGs input cells 4 2 5 7" xfId="9314"/>
    <cellStyle name="RIGs input cells 4 2 5 8" xfId="9315"/>
    <cellStyle name="RIGs input cells 4 2 5 9" xfId="9316"/>
    <cellStyle name="RIGs input cells 4 2 6" xfId="1851"/>
    <cellStyle name="RIGs input cells 4 2 6 10" xfId="9317"/>
    <cellStyle name="RIGs input cells 4 2 6 11" xfId="9318"/>
    <cellStyle name="RIGs input cells 4 2 6 12" xfId="9319"/>
    <cellStyle name="RIGs input cells 4 2 6 13" xfId="9320"/>
    <cellStyle name="RIGs input cells 4 2 6 2" xfId="9321"/>
    <cellStyle name="RIGs input cells 4 2 6 3" xfId="9322"/>
    <cellStyle name="RIGs input cells 4 2 6 4" xfId="9323"/>
    <cellStyle name="RIGs input cells 4 2 6 5" xfId="9324"/>
    <cellStyle name="RIGs input cells 4 2 6 6" xfId="9325"/>
    <cellStyle name="RIGs input cells 4 2 6 7" xfId="9326"/>
    <cellStyle name="RIGs input cells 4 2 6 8" xfId="9327"/>
    <cellStyle name="RIGs input cells 4 2 6 9" xfId="9328"/>
    <cellStyle name="RIGs input cells 4 2 7" xfId="9329"/>
    <cellStyle name="RIGs input cells 4 2 8" xfId="9330"/>
    <cellStyle name="RIGs input cells 4 2 9" xfId="9331"/>
    <cellStyle name="RIGs input cells 4 2_4 28 1_Asst_Health_Crit_AllTO_RIIO_20110714pm" xfId="15626"/>
    <cellStyle name="RIGs input cells 4 20" xfId="36731"/>
    <cellStyle name="RIGs input cells 4 21" xfId="36732"/>
    <cellStyle name="RIGs input cells 4 22" xfId="36733"/>
    <cellStyle name="RIGs input cells 4 23" xfId="36734"/>
    <cellStyle name="RIGs input cells 4 24" xfId="36735"/>
    <cellStyle name="RIGs input cells 4 25" xfId="36736"/>
    <cellStyle name="RIGs input cells 4 26" xfId="36737"/>
    <cellStyle name="RIGs input cells 4 27" xfId="36738"/>
    <cellStyle name="RIGs input cells 4 28" xfId="36739"/>
    <cellStyle name="RIGs input cells 4 29" xfId="36740"/>
    <cellStyle name="RIGs input cells 4 3" xfId="1852"/>
    <cellStyle name="RIGs input cells 4 3 10" xfId="9332"/>
    <cellStyle name="RIGs input cells 4 3 11" xfId="9333"/>
    <cellStyle name="RIGs input cells 4 3 12" xfId="9334"/>
    <cellStyle name="RIGs input cells 4 3 13" xfId="9335"/>
    <cellStyle name="RIGs input cells 4 3 14" xfId="9336"/>
    <cellStyle name="RIGs input cells 4 3 15" xfId="9337"/>
    <cellStyle name="RIGs input cells 4 3 16" xfId="36741"/>
    <cellStyle name="RIGs input cells 4 3 17" xfId="36742"/>
    <cellStyle name="RIGs input cells 4 3 18" xfId="36743"/>
    <cellStyle name="RIGs input cells 4 3 19" xfId="36744"/>
    <cellStyle name="RIGs input cells 4 3 2" xfId="1853"/>
    <cellStyle name="RIGs input cells 4 3 2 10" xfId="9338"/>
    <cellStyle name="RIGs input cells 4 3 2 11" xfId="9339"/>
    <cellStyle name="RIGs input cells 4 3 2 12" xfId="9340"/>
    <cellStyle name="RIGs input cells 4 3 2 13" xfId="9341"/>
    <cellStyle name="RIGs input cells 4 3 2 14" xfId="9342"/>
    <cellStyle name="RIGs input cells 4 3 2 15" xfId="36745"/>
    <cellStyle name="RIGs input cells 4 3 2 16" xfId="36746"/>
    <cellStyle name="RIGs input cells 4 3 2 17" xfId="36747"/>
    <cellStyle name="RIGs input cells 4 3 2 18" xfId="36748"/>
    <cellStyle name="RIGs input cells 4 3 2 19" xfId="36749"/>
    <cellStyle name="RIGs input cells 4 3 2 2" xfId="1854"/>
    <cellStyle name="RIGs input cells 4 3 2 2 10" xfId="9343"/>
    <cellStyle name="RIGs input cells 4 3 2 2 11" xfId="9344"/>
    <cellStyle name="RIGs input cells 4 3 2 2 12" xfId="9345"/>
    <cellStyle name="RIGs input cells 4 3 2 2 13" xfId="9346"/>
    <cellStyle name="RIGs input cells 4 3 2 2 2" xfId="9347"/>
    <cellStyle name="RIGs input cells 4 3 2 2 3" xfId="9348"/>
    <cellStyle name="RIGs input cells 4 3 2 2 4" xfId="9349"/>
    <cellStyle name="RIGs input cells 4 3 2 2 5" xfId="9350"/>
    <cellStyle name="RIGs input cells 4 3 2 2 6" xfId="9351"/>
    <cellStyle name="RIGs input cells 4 3 2 2 7" xfId="9352"/>
    <cellStyle name="RIGs input cells 4 3 2 2 8" xfId="9353"/>
    <cellStyle name="RIGs input cells 4 3 2 2 9" xfId="9354"/>
    <cellStyle name="RIGs input cells 4 3 2 20" xfId="36750"/>
    <cellStyle name="RIGs input cells 4 3 2 21" xfId="36751"/>
    <cellStyle name="RIGs input cells 4 3 2 22" xfId="36752"/>
    <cellStyle name="RIGs input cells 4 3 2 23" xfId="36753"/>
    <cellStyle name="RIGs input cells 4 3 2 24" xfId="36754"/>
    <cellStyle name="RIGs input cells 4 3 2 25" xfId="36755"/>
    <cellStyle name="RIGs input cells 4 3 2 26" xfId="36756"/>
    <cellStyle name="RIGs input cells 4 3 2 27" xfId="36757"/>
    <cellStyle name="RIGs input cells 4 3 2 28" xfId="36758"/>
    <cellStyle name="RIGs input cells 4 3 2 29" xfId="36759"/>
    <cellStyle name="RIGs input cells 4 3 2 3" xfId="9355"/>
    <cellStyle name="RIGs input cells 4 3 2 30" xfId="36760"/>
    <cellStyle name="RIGs input cells 4 3 2 31" xfId="36761"/>
    <cellStyle name="RIGs input cells 4 3 2 32" xfId="36762"/>
    <cellStyle name="RIGs input cells 4 3 2 33" xfId="36763"/>
    <cellStyle name="RIGs input cells 4 3 2 34" xfId="36764"/>
    <cellStyle name="RIGs input cells 4 3 2 4" xfId="9356"/>
    <cellStyle name="RIGs input cells 4 3 2 5" xfId="9357"/>
    <cellStyle name="RIGs input cells 4 3 2 6" xfId="9358"/>
    <cellStyle name="RIGs input cells 4 3 2 7" xfId="9359"/>
    <cellStyle name="RIGs input cells 4 3 2 8" xfId="9360"/>
    <cellStyle name="RIGs input cells 4 3 2 9" xfId="9361"/>
    <cellStyle name="RIGs input cells 4 3 20" xfId="36765"/>
    <cellStyle name="RIGs input cells 4 3 21" xfId="36766"/>
    <cellStyle name="RIGs input cells 4 3 22" xfId="36767"/>
    <cellStyle name="RIGs input cells 4 3 23" xfId="36768"/>
    <cellStyle name="RIGs input cells 4 3 24" xfId="36769"/>
    <cellStyle name="RIGs input cells 4 3 25" xfId="36770"/>
    <cellStyle name="RIGs input cells 4 3 26" xfId="36771"/>
    <cellStyle name="RIGs input cells 4 3 27" xfId="36772"/>
    <cellStyle name="RIGs input cells 4 3 28" xfId="36773"/>
    <cellStyle name="RIGs input cells 4 3 29" xfId="36774"/>
    <cellStyle name="RIGs input cells 4 3 3" xfId="1855"/>
    <cellStyle name="RIGs input cells 4 3 3 10" xfId="9362"/>
    <cellStyle name="RIGs input cells 4 3 3 11" xfId="9363"/>
    <cellStyle name="RIGs input cells 4 3 3 12" xfId="9364"/>
    <cellStyle name="RIGs input cells 4 3 3 13" xfId="9365"/>
    <cellStyle name="RIGs input cells 4 3 3 2" xfId="9366"/>
    <cellStyle name="RIGs input cells 4 3 3 3" xfId="9367"/>
    <cellStyle name="RIGs input cells 4 3 3 4" xfId="9368"/>
    <cellStyle name="RIGs input cells 4 3 3 5" xfId="9369"/>
    <cellStyle name="RIGs input cells 4 3 3 6" xfId="9370"/>
    <cellStyle name="RIGs input cells 4 3 3 7" xfId="9371"/>
    <cellStyle name="RIGs input cells 4 3 3 8" xfId="9372"/>
    <cellStyle name="RIGs input cells 4 3 3 9" xfId="9373"/>
    <cellStyle name="RIGs input cells 4 3 30" xfId="36775"/>
    <cellStyle name="RIGs input cells 4 3 31" xfId="36776"/>
    <cellStyle name="RIGs input cells 4 3 32" xfId="36777"/>
    <cellStyle name="RIGs input cells 4 3 33" xfId="36778"/>
    <cellStyle name="RIGs input cells 4 3 34" xfId="36779"/>
    <cellStyle name="RIGs input cells 4 3 35" xfId="36780"/>
    <cellStyle name="RIGs input cells 4 3 4" xfId="9374"/>
    <cellStyle name="RIGs input cells 4 3 5" xfId="9375"/>
    <cellStyle name="RIGs input cells 4 3 6" xfId="9376"/>
    <cellStyle name="RIGs input cells 4 3 7" xfId="9377"/>
    <cellStyle name="RIGs input cells 4 3 8" xfId="9378"/>
    <cellStyle name="RIGs input cells 4 3 9" xfId="9379"/>
    <cellStyle name="RIGs input cells 4 3_4 28 1_Asst_Health_Crit_AllTO_RIIO_20110714pm" xfId="15627"/>
    <cellStyle name="RIGs input cells 4 30" xfId="36781"/>
    <cellStyle name="RIGs input cells 4 31" xfId="36782"/>
    <cellStyle name="RIGs input cells 4 32" xfId="36783"/>
    <cellStyle name="RIGs input cells 4 33" xfId="36784"/>
    <cellStyle name="RIGs input cells 4 34" xfId="36785"/>
    <cellStyle name="RIGs input cells 4 35" xfId="36786"/>
    <cellStyle name="RIGs input cells 4 36" xfId="36787"/>
    <cellStyle name="RIGs input cells 4 37" xfId="36788"/>
    <cellStyle name="RIGs input cells 4 38" xfId="36789"/>
    <cellStyle name="RIGs input cells 4 39" xfId="36790"/>
    <cellStyle name="RIGs input cells 4 4" xfId="1856"/>
    <cellStyle name="RIGs input cells 4 4 10" xfId="9380"/>
    <cellStyle name="RIGs input cells 4 4 11" xfId="9381"/>
    <cellStyle name="RIGs input cells 4 4 12" xfId="9382"/>
    <cellStyle name="RIGs input cells 4 4 13" xfId="9383"/>
    <cellStyle name="RIGs input cells 4 4 14" xfId="9384"/>
    <cellStyle name="RIGs input cells 4 4 15" xfId="36791"/>
    <cellStyle name="RIGs input cells 4 4 16" xfId="36792"/>
    <cellStyle name="RIGs input cells 4 4 17" xfId="36793"/>
    <cellStyle name="RIGs input cells 4 4 18" xfId="36794"/>
    <cellStyle name="RIGs input cells 4 4 19" xfId="36795"/>
    <cellStyle name="RIGs input cells 4 4 2" xfId="1857"/>
    <cellStyle name="RIGs input cells 4 4 2 10" xfId="9385"/>
    <cellStyle name="RIGs input cells 4 4 2 11" xfId="9386"/>
    <cellStyle name="RIGs input cells 4 4 2 12" xfId="9387"/>
    <cellStyle name="RIGs input cells 4 4 2 13" xfId="9388"/>
    <cellStyle name="RIGs input cells 4 4 2 2" xfId="9389"/>
    <cellStyle name="RIGs input cells 4 4 2 3" xfId="9390"/>
    <cellStyle name="RIGs input cells 4 4 2 4" xfId="9391"/>
    <cellStyle name="RIGs input cells 4 4 2 5" xfId="9392"/>
    <cellStyle name="RIGs input cells 4 4 2 6" xfId="9393"/>
    <cellStyle name="RIGs input cells 4 4 2 7" xfId="9394"/>
    <cellStyle name="RIGs input cells 4 4 2 8" xfId="9395"/>
    <cellStyle name="RIGs input cells 4 4 2 9" xfId="9396"/>
    <cellStyle name="RIGs input cells 4 4 20" xfId="36796"/>
    <cellStyle name="RIGs input cells 4 4 21" xfId="36797"/>
    <cellStyle name="RIGs input cells 4 4 22" xfId="36798"/>
    <cellStyle name="RIGs input cells 4 4 23" xfId="36799"/>
    <cellStyle name="RIGs input cells 4 4 24" xfId="36800"/>
    <cellStyle name="RIGs input cells 4 4 25" xfId="36801"/>
    <cellStyle name="RIGs input cells 4 4 26" xfId="36802"/>
    <cellStyle name="RIGs input cells 4 4 27" xfId="36803"/>
    <cellStyle name="RIGs input cells 4 4 28" xfId="36804"/>
    <cellStyle name="RIGs input cells 4 4 29" xfId="36805"/>
    <cellStyle name="RIGs input cells 4 4 3" xfId="9397"/>
    <cellStyle name="RIGs input cells 4 4 30" xfId="36806"/>
    <cellStyle name="RIGs input cells 4 4 31" xfId="36807"/>
    <cellStyle name="RIGs input cells 4 4 32" xfId="36808"/>
    <cellStyle name="RIGs input cells 4 4 33" xfId="36809"/>
    <cellStyle name="RIGs input cells 4 4 34" xfId="36810"/>
    <cellStyle name="RIGs input cells 4 4 4" xfId="9398"/>
    <cellStyle name="RIGs input cells 4 4 5" xfId="9399"/>
    <cellStyle name="RIGs input cells 4 4 6" xfId="9400"/>
    <cellStyle name="RIGs input cells 4 4 7" xfId="9401"/>
    <cellStyle name="RIGs input cells 4 4 8" xfId="9402"/>
    <cellStyle name="RIGs input cells 4 4 9" xfId="9403"/>
    <cellStyle name="RIGs input cells 4 5" xfId="1858"/>
    <cellStyle name="RIGs input cells 4 5 10" xfId="9404"/>
    <cellStyle name="RIGs input cells 4 5 11" xfId="9405"/>
    <cellStyle name="RIGs input cells 4 5 12" xfId="9406"/>
    <cellStyle name="RIGs input cells 4 5 13" xfId="9407"/>
    <cellStyle name="RIGs input cells 4 5 14" xfId="9408"/>
    <cellStyle name="RIGs input cells 4 5 15" xfId="36811"/>
    <cellStyle name="RIGs input cells 4 5 16" xfId="36812"/>
    <cellStyle name="RIGs input cells 4 5 17" xfId="36813"/>
    <cellStyle name="RIGs input cells 4 5 18" xfId="36814"/>
    <cellStyle name="RIGs input cells 4 5 19" xfId="36815"/>
    <cellStyle name="RIGs input cells 4 5 2" xfId="1859"/>
    <cellStyle name="RIGs input cells 4 5 2 10" xfId="9409"/>
    <cellStyle name="RIGs input cells 4 5 2 11" xfId="9410"/>
    <cellStyle name="RIGs input cells 4 5 2 12" xfId="9411"/>
    <cellStyle name="RIGs input cells 4 5 2 13" xfId="9412"/>
    <cellStyle name="RIGs input cells 4 5 2 2" xfId="9413"/>
    <cellStyle name="RIGs input cells 4 5 2 3" xfId="9414"/>
    <cellStyle name="RIGs input cells 4 5 2 4" xfId="9415"/>
    <cellStyle name="RIGs input cells 4 5 2 5" xfId="9416"/>
    <cellStyle name="RIGs input cells 4 5 2 6" xfId="9417"/>
    <cellStyle name="RIGs input cells 4 5 2 7" xfId="9418"/>
    <cellStyle name="RIGs input cells 4 5 2 8" xfId="9419"/>
    <cellStyle name="RIGs input cells 4 5 2 9" xfId="9420"/>
    <cellStyle name="RIGs input cells 4 5 20" xfId="36816"/>
    <cellStyle name="RIGs input cells 4 5 21" xfId="36817"/>
    <cellStyle name="RIGs input cells 4 5 22" xfId="36818"/>
    <cellStyle name="RIGs input cells 4 5 23" xfId="36819"/>
    <cellStyle name="RIGs input cells 4 5 24" xfId="36820"/>
    <cellStyle name="RIGs input cells 4 5 25" xfId="36821"/>
    <cellStyle name="RIGs input cells 4 5 26" xfId="36822"/>
    <cellStyle name="RIGs input cells 4 5 27" xfId="36823"/>
    <cellStyle name="RIGs input cells 4 5 28" xfId="36824"/>
    <cellStyle name="RIGs input cells 4 5 29" xfId="36825"/>
    <cellStyle name="RIGs input cells 4 5 3" xfId="9421"/>
    <cellStyle name="RIGs input cells 4 5 30" xfId="36826"/>
    <cellStyle name="RIGs input cells 4 5 31" xfId="36827"/>
    <cellStyle name="RIGs input cells 4 5 32" xfId="36828"/>
    <cellStyle name="RIGs input cells 4 5 33" xfId="36829"/>
    <cellStyle name="RIGs input cells 4 5 34" xfId="36830"/>
    <cellStyle name="RIGs input cells 4 5 4" xfId="9422"/>
    <cellStyle name="RIGs input cells 4 5 5" xfId="9423"/>
    <cellStyle name="RIGs input cells 4 5 6" xfId="9424"/>
    <cellStyle name="RIGs input cells 4 5 7" xfId="9425"/>
    <cellStyle name="RIGs input cells 4 5 8" xfId="9426"/>
    <cellStyle name="RIGs input cells 4 5 9" xfId="9427"/>
    <cellStyle name="RIGs input cells 4 6" xfId="1860"/>
    <cellStyle name="RIGs input cells 4 6 10" xfId="9428"/>
    <cellStyle name="RIGs input cells 4 6 11" xfId="9429"/>
    <cellStyle name="RIGs input cells 4 6 12" xfId="9430"/>
    <cellStyle name="RIGs input cells 4 6 13" xfId="9431"/>
    <cellStyle name="RIGs input cells 4 6 2" xfId="9432"/>
    <cellStyle name="RIGs input cells 4 6 3" xfId="9433"/>
    <cellStyle name="RIGs input cells 4 6 4" xfId="9434"/>
    <cellStyle name="RIGs input cells 4 6 5" xfId="9435"/>
    <cellStyle name="RIGs input cells 4 6 6" xfId="9436"/>
    <cellStyle name="RIGs input cells 4 6 7" xfId="9437"/>
    <cellStyle name="RIGs input cells 4 6 8" xfId="9438"/>
    <cellStyle name="RIGs input cells 4 6 9" xfId="9439"/>
    <cellStyle name="RIGs input cells 4 7" xfId="9440"/>
    <cellStyle name="RIGs input cells 4 8" xfId="9441"/>
    <cellStyle name="RIGs input cells 4 9" xfId="9442"/>
    <cellStyle name="RIGs input cells 4_1.3s Accounting C Costs Scots" xfId="1861"/>
    <cellStyle name="RIGs input cells 40" xfId="36831"/>
    <cellStyle name="RIGs input cells 41" xfId="36832"/>
    <cellStyle name="RIGs input cells 42" xfId="36833"/>
    <cellStyle name="RIGs input cells 43" xfId="36834"/>
    <cellStyle name="RIGs input cells 44" xfId="36835"/>
    <cellStyle name="RIGs input cells 45" xfId="36836"/>
    <cellStyle name="RIGs input cells 46" xfId="36837"/>
    <cellStyle name="RIGs input cells 47" xfId="41925"/>
    <cellStyle name="RIGs input cells 5" xfId="148"/>
    <cellStyle name="RIGs input cells 5 10" xfId="9443"/>
    <cellStyle name="RIGs input cells 5 11" xfId="9444"/>
    <cellStyle name="RIGs input cells 5 12" xfId="9445"/>
    <cellStyle name="RIGs input cells 5 13" xfId="9446"/>
    <cellStyle name="RIGs input cells 5 14" xfId="9447"/>
    <cellStyle name="RIGs input cells 5 15" xfId="9448"/>
    <cellStyle name="RIGs input cells 5 16" xfId="9449"/>
    <cellStyle name="RIGs input cells 5 17" xfId="9450"/>
    <cellStyle name="RIGs input cells 5 18" xfId="9451"/>
    <cellStyle name="RIGs input cells 5 19" xfId="9452"/>
    <cellStyle name="RIGs input cells 5 2" xfId="280"/>
    <cellStyle name="RIGs input cells 5 2 10" xfId="9453"/>
    <cellStyle name="RIGs input cells 5 2 11" xfId="9454"/>
    <cellStyle name="RIGs input cells 5 2 12" xfId="9455"/>
    <cellStyle name="RIGs input cells 5 2 13" xfId="9456"/>
    <cellStyle name="RIGs input cells 5 2 14" xfId="9457"/>
    <cellStyle name="RIGs input cells 5 2 15" xfId="9458"/>
    <cellStyle name="RIGs input cells 5 2 16" xfId="9459"/>
    <cellStyle name="RIGs input cells 5 2 17" xfId="9460"/>
    <cellStyle name="RIGs input cells 5 2 18" xfId="9461"/>
    <cellStyle name="RIGs input cells 5 2 19" xfId="36838"/>
    <cellStyle name="RIGs input cells 5 2 2" xfId="1862"/>
    <cellStyle name="RIGs input cells 5 2 2 10" xfId="9462"/>
    <cellStyle name="RIGs input cells 5 2 2 11" xfId="9463"/>
    <cellStyle name="RIGs input cells 5 2 2 12" xfId="9464"/>
    <cellStyle name="RIGs input cells 5 2 2 13" xfId="9465"/>
    <cellStyle name="RIGs input cells 5 2 2 14" xfId="9466"/>
    <cellStyle name="RIGs input cells 5 2 2 15" xfId="9467"/>
    <cellStyle name="RIGs input cells 5 2 2 16" xfId="36839"/>
    <cellStyle name="RIGs input cells 5 2 2 17" xfId="36840"/>
    <cellStyle name="RIGs input cells 5 2 2 18" xfId="36841"/>
    <cellStyle name="RIGs input cells 5 2 2 19" xfId="36842"/>
    <cellStyle name="RIGs input cells 5 2 2 2" xfId="1863"/>
    <cellStyle name="RIGs input cells 5 2 2 2 10" xfId="9468"/>
    <cellStyle name="RIGs input cells 5 2 2 2 11" xfId="9469"/>
    <cellStyle name="RIGs input cells 5 2 2 2 12" xfId="9470"/>
    <cellStyle name="RIGs input cells 5 2 2 2 13" xfId="9471"/>
    <cellStyle name="RIGs input cells 5 2 2 2 14" xfId="9472"/>
    <cellStyle name="RIGs input cells 5 2 2 2 15" xfId="36843"/>
    <cellStyle name="RIGs input cells 5 2 2 2 16" xfId="36844"/>
    <cellStyle name="RIGs input cells 5 2 2 2 17" xfId="36845"/>
    <cellStyle name="RIGs input cells 5 2 2 2 18" xfId="36846"/>
    <cellStyle name="RIGs input cells 5 2 2 2 19" xfId="36847"/>
    <cellStyle name="RIGs input cells 5 2 2 2 2" xfId="1864"/>
    <cellStyle name="RIGs input cells 5 2 2 2 2 10" xfId="9473"/>
    <cellStyle name="RIGs input cells 5 2 2 2 2 11" xfId="9474"/>
    <cellStyle name="RIGs input cells 5 2 2 2 2 12" xfId="9475"/>
    <cellStyle name="RIGs input cells 5 2 2 2 2 13" xfId="9476"/>
    <cellStyle name="RIGs input cells 5 2 2 2 2 2" xfId="9477"/>
    <cellStyle name="RIGs input cells 5 2 2 2 2 3" xfId="9478"/>
    <cellStyle name="RIGs input cells 5 2 2 2 2 4" xfId="9479"/>
    <cellStyle name="RIGs input cells 5 2 2 2 2 5" xfId="9480"/>
    <cellStyle name="RIGs input cells 5 2 2 2 2 6" xfId="9481"/>
    <cellStyle name="RIGs input cells 5 2 2 2 2 7" xfId="9482"/>
    <cellStyle name="RIGs input cells 5 2 2 2 2 8" xfId="9483"/>
    <cellStyle name="RIGs input cells 5 2 2 2 2 9" xfId="9484"/>
    <cellStyle name="RIGs input cells 5 2 2 2 20" xfId="36848"/>
    <cellStyle name="RIGs input cells 5 2 2 2 21" xfId="36849"/>
    <cellStyle name="RIGs input cells 5 2 2 2 22" xfId="36850"/>
    <cellStyle name="RIGs input cells 5 2 2 2 23" xfId="36851"/>
    <cellStyle name="RIGs input cells 5 2 2 2 24" xfId="36852"/>
    <cellStyle name="RIGs input cells 5 2 2 2 25" xfId="36853"/>
    <cellStyle name="RIGs input cells 5 2 2 2 26" xfId="36854"/>
    <cellStyle name="RIGs input cells 5 2 2 2 27" xfId="36855"/>
    <cellStyle name="RIGs input cells 5 2 2 2 28" xfId="36856"/>
    <cellStyle name="RIGs input cells 5 2 2 2 29" xfId="36857"/>
    <cellStyle name="RIGs input cells 5 2 2 2 3" xfId="9485"/>
    <cellStyle name="RIGs input cells 5 2 2 2 30" xfId="36858"/>
    <cellStyle name="RIGs input cells 5 2 2 2 31" xfId="36859"/>
    <cellStyle name="RIGs input cells 5 2 2 2 32" xfId="36860"/>
    <cellStyle name="RIGs input cells 5 2 2 2 33" xfId="36861"/>
    <cellStyle name="RIGs input cells 5 2 2 2 34" xfId="36862"/>
    <cellStyle name="RIGs input cells 5 2 2 2 4" xfId="9486"/>
    <cellStyle name="RIGs input cells 5 2 2 2 5" xfId="9487"/>
    <cellStyle name="RIGs input cells 5 2 2 2 6" xfId="9488"/>
    <cellStyle name="RIGs input cells 5 2 2 2 7" xfId="9489"/>
    <cellStyle name="RIGs input cells 5 2 2 2 8" xfId="9490"/>
    <cellStyle name="RIGs input cells 5 2 2 2 9" xfId="9491"/>
    <cellStyle name="RIGs input cells 5 2 2 20" xfId="36863"/>
    <cellStyle name="RIGs input cells 5 2 2 21" xfId="36864"/>
    <cellStyle name="RIGs input cells 5 2 2 22" xfId="36865"/>
    <cellStyle name="RIGs input cells 5 2 2 23" xfId="36866"/>
    <cellStyle name="RIGs input cells 5 2 2 24" xfId="36867"/>
    <cellStyle name="RIGs input cells 5 2 2 25" xfId="36868"/>
    <cellStyle name="RIGs input cells 5 2 2 26" xfId="36869"/>
    <cellStyle name="RIGs input cells 5 2 2 27" xfId="36870"/>
    <cellStyle name="RIGs input cells 5 2 2 28" xfId="36871"/>
    <cellStyle name="RIGs input cells 5 2 2 29" xfId="36872"/>
    <cellStyle name="RIGs input cells 5 2 2 3" xfId="1865"/>
    <cellStyle name="RIGs input cells 5 2 2 3 10" xfId="9492"/>
    <cellStyle name="RIGs input cells 5 2 2 3 11" xfId="9493"/>
    <cellStyle name="RIGs input cells 5 2 2 3 12" xfId="9494"/>
    <cellStyle name="RIGs input cells 5 2 2 3 13" xfId="9495"/>
    <cellStyle name="RIGs input cells 5 2 2 3 2" xfId="9496"/>
    <cellStyle name="RIGs input cells 5 2 2 3 3" xfId="9497"/>
    <cellStyle name="RIGs input cells 5 2 2 3 4" xfId="9498"/>
    <cellStyle name="RIGs input cells 5 2 2 3 5" xfId="9499"/>
    <cellStyle name="RIGs input cells 5 2 2 3 6" xfId="9500"/>
    <cellStyle name="RIGs input cells 5 2 2 3 7" xfId="9501"/>
    <cellStyle name="RIGs input cells 5 2 2 3 8" xfId="9502"/>
    <cellStyle name="RIGs input cells 5 2 2 3 9" xfId="9503"/>
    <cellStyle name="RIGs input cells 5 2 2 30" xfId="36873"/>
    <cellStyle name="RIGs input cells 5 2 2 31" xfId="36874"/>
    <cellStyle name="RIGs input cells 5 2 2 32" xfId="36875"/>
    <cellStyle name="RIGs input cells 5 2 2 33" xfId="36876"/>
    <cellStyle name="RIGs input cells 5 2 2 34" xfId="36877"/>
    <cellStyle name="RIGs input cells 5 2 2 35" xfId="36878"/>
    <cellStyle name="RIGs input cells 5 2 2 4" xfId="9504"/>
    <cellStyle name="RIGs input cells 5 2 2 5" xfId="9505"/>
    <cellStyle name="RIGs input cells 5 2 2 6" xfId="9506"/>
    <cellStyle name="RIGs input cells 5 2 2 7" xfId="9507"/>
    <cellStyle name="RIGs input cells 5 2 2 8" xfId="9508"/>
    <cellStyle name="RIGs input cells 5 2 2 9" xfId="9509"/>
    <cellStyle name="RIGs input cells 5 2 2_4 28 1_Asst_Health_Crit_AllTO_RIIO_20110714pm" xfId="15628"/>
    <cellStyle name="RIGs input cells 5 2 20" xfId="36879"/>
    <cellStyle name="RIGs input cells 5 2 21" xfId="36880"/>
    <cellStyle name="RIGs input cells 5 2 22" xfId="36881"/>
    <cellStyle name="RIGs input cells 5 2 23" xfId="36882"/>
    <cellStyle name="RIGs input cells 5 2 24" xfId="36883"/>
    <cellStyle name="RIGs input cells 5 2 25" xfId="36884"/>
    <cellStyle name="RIGs input cells 5 2 26" xfId="36885"/>
    <cellStyle name="RIGs input cells 5 2 27" xfId="36886"/>
    <cellStyle name="RIGs input cells 5 2 28" xfId="36887"/>
    <cellStyle name="RIGs input cells 5 2 29" xfId="36888"/>
    <cellStyle name="RIGs input cells 5 2 3" xfId="1866"/>
    <cellStyle name="RIGs input cells 5 2 3 10" xfId="9510"/>
    <cellStyle name="RIGs input cells 5 2 3 11" xfId="9511"/>
    <cellStyle name="RIGs input cells 5 2 3 12" xfId="9512"/>
    <cellStyle name="RIGs input cells 5 2 3 13" xfId="9513"/>
    <cellStyle name="RIGs input cells 5 2 3 14" xfId="9514"/>
    <cellStyle name="RIGs input cells 5 2 3 15" xfId="36889"/>
    <cellStyle name="RIGs input cells 5 2 3 16" xfId="36890"/>
    <cellStyle name="RIGs input cells 5 2 3 17" xfId="36891"/>
    <cellStyle name="RIGs input cells 5 2 3 18" xfId="36892"/>
    <cellStyle name="RIGs input cells 5 2 3 19" xfId="36893"/>
    <cellStyle name="RIGs input cells 5 2 3 2" xfId="1867"/>
    <cellStyle name="RIGs input cells 5 2 3 2 10" xfId="9515"/>
    <cellStyle name="RIGs input cells 5 2 3 2 11" xfId="9516"/>
    <cellStyle name="RIGs input cells 5 2 3 2 12" xfId="9517"/>
    <cellStyle name="RIGs input cells 5 2 3 2 13" xfId="9518"/>
    <cellStyle name="RIGs input cells 5 2 3 2 2" xfId="9519"/>
    <cellStyle name="RIGs input cells 5 2 3 2 3" xfId="9520"/>
    <cellStyle name="RIGs input cells 5 2 3 2 4" xfId="9521"/>
    <cellStyle name="RIGs input cells 5 2 3 2 5" xfId="9522"/>
    <cellStyle name="RIGs input cells 5 2 3 2 6" xfId="9523"/>
    <cellStyle name="RIGs input cells 5 2 3 2 7" xfId="9524"/>
    <cellStyle name="RIGs input cells 5 2 3 2 8" xfId="9525"/>
    <cellStyle name="RIGs input cells 5 2 3 2 9" xfId="9526"/>
    <cellStyle name="RIGs input cells 5 2 3 20" xfId="36894"/>
    <cellStyle name="RIGs input cells 5 2 3 21" xfId="36895"/>
    <cellStyle name="RIGs input cells 5 2 3 22" xfId="36896"/>
    <cellStyle name="RIGs input cells 5 2 3 23" xfId="36897"/>
    <cellStyle name="RIGs input cells 5 2 3 24" xfId="36898"/>
    <cellStyle name="RIGs input cells 5 2 3 25" xfId="36899"/>
    <cellStyle name="RIGs input cells 5 2 3 26" xfId="36900"/>
    <cellStyle name="RIGs input cells 5 2 3 27" xfId="36901"/>
    <cellStyle name="RIGs input cells 5 2 3 28" xfId="36902"/>
    <cellStyle name="RIGs input cells 5 2 3 29" xfId="36903"/>
    <cellStyle name="RIGs input cells 5 2 3 3" xfId="9527"/>
    <cellStyle name="RIGs input cells 5 2 3 30" xfId="36904"/>
    <cellStyle name="RIGs input cells 5 2 3 31" xfId="36905"/>
    <cellStyle name="RIGs input cells 5 2 3 32" xfId="36906"/>
    <cellStyle name="RIGs input cells 5 2 3 33" xfId="36907"/>
    <cellStyle name="RIGs input cells 5 2 3 34" xfId="36908"/>
    <cellStyle name="RIGs input cells 5 2 3 4" xfId="9528"/>
    <cellStyle name="RIGs input cells 5 2 3 5" xfId="9529"/>
    <cellStyle name="RIGs input cells 5 2 3 6" xfId="9530"/>
    <cellStyle name="RIGs input cells 5 2 3 7" xfId="9531"/>
    <cellStyle name="RIGs input cells 5 2 3 8" xfId="9532"/>
    <cellStyle name="RIGs input cells 5 2 3 9" xfId="9533"/>
    <cellStyle name="RIGs input cells 5 2 30" xfId="36909"/>
    <cellStyle name="RIGs input cells 5 2 31" xfId="36910"/>
    <cellStyle name="RIGs input cells 5 2 32" xfId="36911"/>
    <cellStyle name="RIGs input cells 5 2 33" xfId="36912"/>
    <cellStyle name="RIGs input cells 5 2 34" xfId="36913"/>
    <cellStyle name="RIGs input cells 5 2 35" xfId="36914"/>
    <cellStyle name="RIGs input cells 5 2 36" xfId="36915"/>
    <cellStyle name="RIGs input cells 5 2 37" xfId="36916"/>
    <cellStyle name="RIGs input cells 5 2 38" xfId="36917"/>
    <cellStyle name="RIGs input cells 5 2 4" xfId="1868"/>
    <cellStyle name="RIGs input cells 5 2 4 10" xfId="9534"/>
    <cellStyle name="RIGs input cells 5 2 4 11" xfId="9535"/>
    <cellStyle name="RIGs input cells 5 2 4 12" xfId="9536"/>
    <cellStyle name="RIGs input cells 5 2 4 13" xfId="9537"/>
    <cellStyle name="RIGs input cells 5 2 4 14" xfId="9538"/>
    <cellStyle name="RIGs input cells 5 2 4 15" xfId="36918"/>
    <cellStyle name="RIGs input cells 5 2 4 16" xfId="36919"/>
    <cellStyle name="RIGs input cells 5 2 4 17" xfId="36920"/>
    <cellStyle name="RIGs input cells 5 2 4 18" xfId="36921"/>
    <cellStyle name="RIGs input cells 5 2 4 19" xfId="36922"/>
    <cellStyle name="RIGs input cells 5 2 4 2" xfId="1869"/>
    <cellStyle name="RIGs input cells 5 2 4 2 10" xfId="9539"/>
    <cellStyle name="RIGs input cells 5 2 4 2 11" xfId="9540"/>
    <cellStyle name="RIGs input cells 5 2 4 2 12" xfId="9541"/>
    <cellStyle name="RIGs input cells 5 2 4 2 13" xfId="9542"/>
    <cellStyle name="RIGs input cells 5 2 4 2 2" xfId="9543"/>
    <cellStyle name="RIGs input cells 5 2 4 2 3" xfId="9544"/>
    <cellStyle name="RIGs input cells 5 2 4 2 4" xfId="9545"/>
    <cellStyle name="RIGs input cells 5 2 4 2 5" xfId="9546"/>
    <cellStyle name="RIGs input cells 5 2 4 2 6" xfId="9547"/>
    <cellStyle name="RIGs input cells 5 2 4 2 7" xfId="9548"/>
    <cellStyle name="RIGs input cells 5 2 4 2 8" xfId="9549"/>
    <cellStyle name="RIGs input cells 5 2 4 2 9" xfId="9550"/>
    <cellStyle name="RIGs input cells 5 2 4 20" xfId="36923"/>
    <cellStyle name="RIGs input cells 5 2 4 21" xfId="36924"/>
    <cellStyle name="RIGs input cells 5 2 4 22" xfId="36925"/>
    <cellStyle name="RIGs input cells 5 2 4 23" xfId="36926"/>
    <cellStyle name="RIGs input cells 5 2 4 24" xfId="36927"/>
    <cellStyle name="RIGs input cells 5 2 4 25" xfId="36928"/>
    <cellStyle name="RIGs input cells 5 2 4 26" xfId="36929"/>
    <cellStyle name="RIGs input cells 5 2 4 27" xfId="36930"/>
    <cellStyle name="RIGs input cells 5 2 4 28" xfId="36931"/>
    <cellStyle name="RIGs input cells 5 2 4 29" xfId="36932"/>
    <cellStyle name="RIGs input cells 5 2 4 3" xfId="9551"/>
    <cellStyle name="RIGs input cells 5 2 4 30" xfId="36933"/>
    <cellStyle name="RIGs input cells 5 2 4 31" xfId="36934"/>
    <cellStyle name="RIGs input cells 5 2 4 32" xfId="36935"/>
    <cellStyle name="RIGs input cells 5 2 4 33" xfId="36936"/>
    <cellStyle name="RIGs input cells 5 2 4 34" xfId="36937"/>
    <cellStyle name="RIGs input cells 5 2 4 4" xfId="9552"/>
    <cellStyle name="RIGs input cells 5 2 4 5" xfId="9553"/>
    <cellStyle name="RIGs input cells 5 2 4 6" xfId="9554"/>
    <cellStyle name="RIGs input cells 5 2 4 7" xfId="9555"/>
    <cellStyle name="RIGs input cells 5 2 4 8" xfId="9556"/>
    <cellStyle name="RIGs input cells 5 2 4 9" xfId="9557"/>
    <cellStyle name="RIGs input cells 5 2 5" xfId="1870"/>
    <cellStyle name="RIGs input cells 5 2 5 10" xfId="9558"/>
    <cellStyle name="RIGs input cells 5 2 5 11" xfId="9559"/>
    <cellStyle name="RIGs input cells 5 2 5 12" xfId="9560"/>
    <cellStyle name="RIGs input cells 5 2 5 13" xfId="9561"/>
    <cellStyle name="RIGs input cells 5 2 5 2" xfId="9562"/>
    <cellStyle name="RIGs input cells 5 2 5 3" xfId="9563"/>
    <cellStyle name="RIGs input cells 5 2 5 4" xfId="9564"/>
    <cellStyle name="RIGs input cells 5 2 5 5" xfId="9565"/>
    <cellStyle name="RIGs input cells 5 2 5 6" xfId="9566"/>
    <cellStyle name="RIGs input cells 5 2 5 7" xfId="9567"/>
    <cellStyle name="RIGs input cells 5 2 5 8" xfId="9568"/>
    <cellStyle name="RIGs input cells 5 2 5 9" xfId="9569"/>
    <cellStyle name="RIGs input cells 5 2 6" xfId="9570"/>
    <cellStyle name="RIGs input cells 5 2 7" xfId="9571"/>
    <cellStyle name="RIGs input cells 5 2 8" xfId="9572"/>
    <cellStyle name="RIGs input cells 5 2 9" xfId="9573"/>
    <cellStyle name="RIGs input cells 5 2_4 28 1_Asst_Health_Crit_AllTO_RIIO_20110714pm" xfId="15629"/>
    <cellStyle name="RIGs input cells 5 20" xfId="36938"/>
    <cellStyle name="RIGs input cells 5 21" xfId="36939"/>
    <cellStyle name="RIGs input cells 5 22" xfId="36940"/>
    <cellStyle name="RIGs input cells 5 23" xfId="36941"/>
    <cellStyle name="RIGs input cells 5 24" xfId="36942"/>
    <cellStyle name="RIGs input cells 5 25" xfId="36943"/>
    <cellStyle name="RIGs input cells 5 26" xfId="36944"/>
    <cellStyle name="RIGs input cells 5 27" xfId="36945"/>
    <cellStyle name="RIGs input cells 5 28" xfId="36946"/>
    <cellStyle name="RIGs input cells 5 29" xfId="36947"/>
    <cellStyle name="RIGs input cells 5 3" xfId="1871"/>
    <cellStyle name="RIGs input cells 5 3 10" xfId="9574"/>
    <cellStyle name="RIGs input cells 5 3 11" xfId="9575"/>
    <cellStyle name="RIGs input cells 5 3 12" xfId="9576"/>
    <cellStyle name="RIGs input cells 5 3 13" xfId="9577"/>
    <cellStyle name="RIGs input cells 5 3 14" xfId="9578"/>
    <cellStyle name="RIGs input cells 5 3 15" xfId="9579"/>
    <cellStyle name="RIGs input cells 5 3 16" xfId="36948"/>
    <cellStyle name="RIGs input cells 5 3 17" xfId="36949"/>
    <cellStyle name="RIGs input cells 5 3 18" xfId="36950"/>
    <cellStyle name="RIGs input cells 5 3 19" xfId="36951"/>
    <cellStyle name="RIGs input cells 5 3 2" xfId="1872"/>
    <cellStyle name="RIGs input cells 5 3 2 10" xfId="9580"/>
    <cellStyle name="RIGs input cells 5 3 2 11" xfId="9581"/>
    <cellStyle name="RIGs input cells 5 3 2 12" xfId="9582"/>
    <cellStyle name="RIGs input cells 5 3 2 13" xfId="9583"/>
    <cellStyle name="RIGs input cells 5 3 2 14" xfId="9584"/>
    <cellStyle name="RIGs input cells 5 3 2 15" xfId="36952"/>
    <cellStyle name="RIGs input cells 5 3 2 16" xfId="36953"/>
    <cellStyle name="RIGs input cells 5 3 2 17" xfId="36954"/>
    <cellStyle name="RIGs input cells 5 3 2 18" xfId="36955"/>
    <cellStyle name="RIGs input cells 5 3 2 19" xfId="36956"/>
    <cellStyle name="RIGs input cells 5 3 2 2" xfId="1873"/>
    <cellStyle name="RIGs input cells 5 3 2 2 10" xfId="9585"/>
    <cellStyle name="RIGs input cells 5 3 2 2 11" xfId="9586"/>
    <cellStyle name="RIGs input cells 5 3 2 2 12" xfId="9587"/>
    <cellStyle name="RIGs input cells 5 3 2 2 13" xfId="9588"/>
    <cellStyle name="RIGs input cells 5 3 2 2 2" xfId="9589"/>
    <cellStyle name="RIGs input cells 5 3 2 2 3" xfId="9590"/>
    <cellStyle name="RIGs input cells 5 3 2 2 4" xfId="9591"/>
    <cellStyle name="RIGs input cells 5 3 2 2 5" xfId="9592"/>
    <cellStyle name="RIGs input cells 5 3 2 2 6" xfId="9593"/>
    <cellStyle name="RIGs input cells 5 3 2 2 7" xfId="9594"/>
    <cellStyle name="RIGs input cells 5 3 2 2 8" xfId="9595"/>
    <cellStyle name="RIGs input cells 5 3 2 2 9" xfId="9596"/>
    <cellStyle name="RIGs input cells 5 3 2 20" xfId="36957"/>
    <cellStyle name="RIGs input cells 5 3 2 21" xfId="36958"/>
    <cellStyle name="RIGs input cells 5 3 2 22" xfId="36959"/>
    <cellStyle name="RIGs input cells 5 3 2 23" xfId="36960"/>
    <cellStyle name="RIGs input cells 5 3 2 24" xfId="36961"/>
    <cellStyle name="RIGs input cells 5 3 2 25" xfId="36962"/>
    <cellStyle name="RIGs input cells 5 3 2 26" xfId="36963"/>
    <cellStyle name="RIGs input cells 5 3 2 27" xfId="36964"/>
    <cellStyle name="RIGs input cells 5 3 2 28" xfId="36965"/>
    <cellStyle name="RIGs input cells 5 3 2 29" xfId="36966"/>
    <cellStyle name="RIGs input cells 5 3 2 3" xfId="9597"/>
    <cellStyle name="RIGs input cells 5 3 2 30" xfId="36967"/>
    <cellStyle name="RIGs input cells 5 3 2 31" xfId="36968"/>
    <cellStyle name="RIGs input cells 5 3 2 32" xfId="36969"/>
    <cellStyle name="RIGs input cells 5 3 2 33" xfId="36970"/>
    <cellStyle name="RIGs input cells 5 3 2 34" xfId="36971"/>
    <cellStyle name="RIGs input cells 5 3 2 4" xfId="9598"/>
    <cellStyle name="RIGs input cells 5 3 2 5" xfId="9599"/>
    <cellStyle name="RIGs input cells 5 3 2 6" xfId="9600"/>
    <cellStyle name="RIGs input cells 5 3 2 7" xfId="9601"/>
    <cellStyle name="RIGs input cells 5 3 2 8" xfId="9602"/>
    <cellStyle name="RIGs input cells 5 3 2 9" xfId="9603"/>
    <cellStyle name="RIGs input cells 5 3 20" xfId="36972"/>
    <cellStyle name="RIGs input cells 5 3 21" xfId="36973"/>
    <cellStyle name="RIGs input cells 5 3 22" xfId="36974"/>
    <cellStyle name="RIGs input cells 5 3 23" xfId="36975"/>
    <cellStyle name="RIGs input cells 5 3 24" xfId="36976"/>
    <cellStyle name="RIGs input cells 5 3 25" xfId="36977"/>
    <cellStyle name="RIGs input cells 5 3 26" xfId="36978"/>
    <cellStyle name="RIGs input cells 5 3 27" xfId="36979"/>
    <cellStyle name="RIGs input cells 5 3 28" xfId="36980"/>
    <cellStyle name="RIGs input cells 5 3 29" xfId="36981"/>
    <cellStyle name="RIGs input cells 5 3 3" xfId="1874"/>
    <cellStyle name="RIGs input cells 5 3 3 10" xfId="9604"/>
    <cellStyle name="RIGs input cells 5 3 3 11" xfId="9605"/>
    <cellStyle name="RIGs input cells 5 3 3 12" xfId="9606"/>
    <cellStyle name="RIGs input cells 5 3 3 13" xfId="9607"/>
    <cellStyle name="RIGs input cells 5 3 3 2" xfId="9608"/>
    <cellStyle name="RIGs input cells 5 3 3 3" xfId="9609"/>
    <cellStyle name="RIGs input cells 5 3 3 4" xfId="9610"/>
    <cellStyle name="RIGs input cells 5 3 3 5" xfId="9611"/>
    <cellStyle name="RIGs input cells 5 3 3 6" xfId="9612"/>
    <cellStyle name="RIGs input cells 5 3 3 7" xfId="9613"/>
    <cellStyle name="RIGs input cells 5 3 3 8" xfId="9614"/>
    <cellStyle name="RIGs input cells 5 3 3 9" xfId="9615"/>
    <cellStyle name="RIGs input cells 5 3 30" xfId="36982"/>
    <cellStyle name="RIGs input cells 5 3 31" xfId="36983"/>
    <cellStyle name="RIGs input cells 5 3 32" xfId="36984"/>
    <cellStyle name="RIGs input cells 5 3 33" xfId="36985"/>
    <cellStyle name="RIGs input cells 5 3 34" xfId="36986"/>
    <cellStyle name="RIGs input cells 5 3 35" xfId="36987"/>
    <cellStyle name="RIGs input cells 5 3 4" xfId="9616"/>
    <cellStyle name="RIGs input cells 5 3 5" xfId="9617"/>
    <cellStyle name="RIGs input cells 5 3 6" xfId="9618"/>
    <cellStyle name="RIGs input cells 5 3 7" xfId="9619"/>
    <cellStyle name="RIGs input cells 5 3 8" xfId="9620"/>
    <cellStyle name="RIGs input cells 5 3 9" xfId="9621"/>
    <cellStyle name="RIGs input cells 5 3_4 28 1_Asst_Health_Crit_AllTO_RIIO_20110714pm" xfId="15630"/>
    <cellStyle name="RIGs input cells 5 30" xfId="36988"/>
    <cellStyle name="RIGs input cells 5 31" xfId="36989"/>
    <cellStyle name="RIGs input cells 5 32" xfId="36990"/>
    <cellStyle name="RIGs input cells 5 33" xfId="36991"/>
    <cellStyle name="RIGs input cells 5 34" xfId="36992"/>
    <cellStyle name="RIGs input cells 5 35" xfId="36993"/>
    <cellStyle name="RIGs input cells 5 36" xfId="36994"/>
    <cellStyle name="RIGs input cells 5 37" xfId="36995"/>
    <cellStyle name="RIGs input cells 5 38" xfId="36996"/>
    <cellStyle name="RIGs input cells 5 39" xfId="36997"/>
    <cellStyle name="RIGs input cells 5 4" xfId="1875"/>
    <cellStyle name="RIGs input cells 5 4 10" xfId="9622"/>
    <cellStyle name="RIGs input cells 5 4 11" xfId="9623"/>
    <cellStyle name="RIGs input cells 5 4 12" xfId="9624"/>
    <cellStyle name="RIGs input cells 5 4 13" xfId="9625"/>
    <cellStyle name="RIGs input cells 5 4 14" xfId="9626"/>
    <cellStyle name="RIGs input cells 5 4 15" xfId="36998"/>
    <cellStyle name="RIGs input cells 5 4 16" xfId="36999"/>
    <cellStyle name="RIGs input cells 5 4 17" xfId="37000"/>
    <cellStyle name="RIGs input cells 5 4 18" xfId="37001"/>
    <cellStyle name="RIGs input cells 5 4 19" xfId="37002"/>
    <cellStyle name="RIGs input cells 5 4 2" xfId="1876"/>
    <cellStyle name="RIGs input cells 5 4 2 10" xfId="9627"/>
    <cellStyle name="RIGs input cells 5 4 2 11" xfId="9628"/>
    <cellStyle name="RIGs input cells 5 4 2 12" xfId="9629"/>
    <cellStyle name="RIGs input cells 5 4 2 13" xfId="9630"/>
    <cellStyle name="RIGs input cells 5 4 2 2" xfId="9631"/>
    <cellStyle name="RIGs input cells 5 4 2 3" xfId="9632"/>
    <cellStyle name="RIGs input cells 5 4 2 4" xfId="9633"/>
    <cellStyle name="RIGs input cells 5 4 2 5" xfId="9634"/>
    <cellStyle name="RIGs input cells 5 4 2 6" xfId="9635"/>
    <cellStyle name="RIGs input cells 5 4 2 7" xfId="9636"/>
    <cellStyle name="RIGs input cells 5 4 2 8" xfId="9637"/>
    <cellStyle name="RIGs input cells 5 4 2 9" xfId="9638"/>
    <cellStyle name="RIGs input cells 5 4 20" xfId="37003"/>
    <cellStyle name="RIGs input cells 5 4 21" xfId="37004"/>
    <cellStyle name="RIGs input cells 5 4 22" xfId="37005"/>
    <cellStyle name="RIGs input cells 5 4 23" xfId="37006"/>
    <cellStyle name="RIGs input cells 5 4 24" xfId="37007"/>
    <cellStyle name="RIGs input cells 5 4 25" xfId="37008"/>
    <cellStyle name="RIGs input cells 5 4 26" xfId="37009"/>
    <cellStyle name="RIGs input cells 5 4 27" xfId="37010"/>
    <cellStyle name="RIGs input cells 5 4 28" xfId="37011"/>
    <cellStyle name="RIGs input cells 5 4 29" xfId="37012"/>
    <cellStyle name="RIGs input cells 5 4 3" xfId="9639"/>
    <cellStyle name="RIGs input cells 5 4 30" xfId="37013"/>
    <cellStyle name="RIGs input cells 5 4 31" xfId="37014"/>
    <cellStyle name="RIGs input cells 5 4 32" xfId="37015"/>
    <cellStyle name="RIGs input cells 5 4 33" xfId="37016"/>
    <cellStyle name="RIGs input cells 5 4 34" xfId="37017"/>
    <cellStyle name="RIGs input cells 5 4 4" xfId="9640"/>
    <cellStyle name="RIGs input cells 5 4 5" xfId="9641"/>
    <cellStyle name="RIGs input cells 5 4 6" xfId="9642"/>
    <cellStyle name="RIGs input cells 5 4 7" xfId="9643"/>
    <cellStyle name="RIGs input cells 5 4 8" xfId="9644"/>
    <cellStyle name="RIGs input cells 5 4 9" xfId="9645"/>
    <cellStyle name="RIGs input cells 5 40" xfId="41864"/>
    <cellStyle name="RIGs input cells 5 5" xfId="1877"/>
    <cellStyle name="RIGs input cells 5 5 10" xfId="9646"/>
    <cellStyle name="RIGs input cells 5 5 11" xfId="9647"/>
    <cellStyle name="RIGs input cells 5 5 12" xfId="9648"/>
    <cellStyle name="RIGs input cells 5 5 13" xfId="9649"/>
    <cellStyle name="RIGs input cells 5 5 14" xfId="9650"/>
    <cellStyle name="RIGs input cells 5 5 15" xfId="37018"/>
    <cellStyle name="RIGs input cells 5 5 16" xfId="37019"/>
    <cellStyle name="RIGs input cells 5 5 17" xfId="37020"/>
    <cellStyle name="RIGs input cells 5 5 18" xfId="37021"/>
    <cellStyle name="RIGs input cells 5 5 19" xfId="37022"/>
    <cellStyle name="RIGs input cells 5 5 2" xfId="1878"/>
    <cellStyle name="RIGs input cells 5 5 2 10" xfId="9651"/>
    <cellStyle name="RIGs input cells 5 5 2 11" xfId="9652"/>
    <cellStyle name="RIGs input cells 5 5 2 12" xfId="9653"/>
    <cellStyle name="RIGs input cells 5 5 2 13" xfId="9654"/>
    <cellStyle name="RIGs input cells 5 5 2 2" xfId="9655"/>
    <cellStyle name="RIGs input cells 5 5 2 3" xfId="9656"/>
    <cellStyle name="RIGs input cells 5 5 2 4" xfId="9657"/>
    <cellStyle name="RIGs input cells 5 5 2 5" xfId="9658"/>
    <cellStyle name="RIGs input cells 5 5 2 6" xfId="9659"/>
    <cellStyle name="RIGs input cells 5 5 2 7" xfId="9660"/>
    <cellStyle name="RIGs input cells 5 5 2 8" xfId="9661"/>
    <cellStyle name="RIGs input cells 5 5 2 9" xfId="9662"/>
    <cellStyle name="RIGs input cells 5 5 20" xfId="37023"/>
    <cellStyle name="RIGs input cells 5 5 21" xfId="37024"/>
    <cellStyle name="RIGs input cells 5 5 22" xfId="37025"/>
    <cellStyle name="RIGs input cells 5 5 23" xfId="37026"/>
    <cellStyle name="RIGs input cells 5 5 24" xfId="37027"/>
    <cellStyle name="RIGs input cells 5 5 25" xfId="37028"/>
    <cellStyle name="RIGs input cells 5 5 26" xfId="37029"/>
    <cellStyle name="RIGs input cells 5 5 27" xfId="37030"/>
    <cellStyle name="RIGs input cells 5 5 28" xfId="37031"/>
    <cellStyle name="RIGs input cells 5 5 29" xfId="37032"/>
    <cellStyle name="RIGs input cells 5 5 3" xfId="9663"/>
    <cellStyle name="RIGs input cells 5 5 30" xfId="37033"/>
    <cellStyle name="RIGs input cells 5 5 31" xfId="37034"/>
    <cellStyle name="RIGs input cells 5 5 32" xfId="37035"/>
    <cellStyle name="RIGs input cells 5 5 33" xfId="37036"/>
    <cellStyle name="RIGs input cells 5 5 34" xfId="37037"/>
    <cellStyle name="RIGs input cells 5 5 4" xfId="9664"/>
    <cellStyle name="RIGs input cells 5 5 5" xfId="9665"/>
    <cellStyle name="RIGs input cells 5 5 6" xfId="9666"/>
    <cellStyle name="RIGs input cells 5 5 7" xfId="9667"/>
    <cellStyle name="RIGs input cells 5 5 8" xfId="9668"/>
    <cellStyle name="RIGs input cells 5 5 9" xfId="9669"/>
    <cellStyle name="RIGs input cells 5 6" xfId="1879"/>
    <cellStyle name="RIGs input cells 5 6 10" xfId="9670"/>
    <cellStyle name="RIGs input cells 5 6 11" xfId="9671"/>
    <cellStyle name="RIGs input cells 5 6 12" xfId="9672"/>
    <cellStyle name="RIGs input cells 5 6 13" xfId="9673"/>
    <cellStyle name="RIGs input cells 5 6 2" xfId="9674"/>
    <cellStyle name="RIGs input cells 5 6 3" xfId="9675"/>
    <cellStyle name="RIGs input cells 5 6 4" xfId="9676"/>
    <cellStyle name="RIGs input cells 5 6 5" xfId="9677"/>
    <cellStyle name="RIGs input cells 5 6 6" xfId="9678"/>
    <cellStyle name="RIGs input cells 5 6 7" xfId="9679"/>
    <cellStyle name="RIGs input cells 5 6 8" xfId="9680"/>
    <cellStyle name="RIGs input cells 5 6 9" xfId="9681"/>
    <cellStyle name="RIGs input cells 5 7" xfId="9682"/>
    <cellStyle name="RIGs input cells 5 7 2" xfId="15729"/>
    <cellStyle name="RIGs input cells 5 8" xfId="9683"/>
    <cellStyle name="RIGs input cells 5 9" xfId="9684"/>
    <cellStyle name="RIGs input cells 5_1.3s Accounting C Costs Scots" xfId="1880"/>
    <cellStyle name="RIGs input cells 6" xfId="149"/>
    <cellStyle name="RIGs input cells 6 10" xfId="9685"/>
    <cellStyle name="RIGs input cells 6 11" xfId="9686"/>
    <cellStyle name="RIGs input cells 6 12" xfId="9687"/>
    <cellStyle name="RIGs input cells 6 13" xfId="9688"/>
    <cellStyle name="RIGs input cells 6 14" xfId="9689"/>
    <cellStyle name="RIGs input cells 6 15" xfId="9690"/>
    <cellStyle name="RIGs input cells 6 16" xfId="9691"/>
    <cellStyle name="RIGs input cells 6 17" xfId="9692"/>
    <cellStyle name="RIGs input cells 6 18" xfId="9693"/>
    <cellStyle name="RIGs input cells 6 19" xfId="9694"/>
    <cellStyle name="RIGs input cells 6 2" xfId="281"/>
    <cellStyle name="RIGs input cells 6 2 10" xfId="9695"/>
    <cellStyle name="RIGs input cells 6 2 11" xfId="9696"/>
    <cellStyle name="RIGs input cells 6 2 12" xfId="9697"/>
    <cellStyle name="RIGs input cells 6 2 13" xfId="9698"/>
    <cellStyle name="RIGs input cells 6 2 14" xfId="9699"/>
    <cellStyle name="RIGs input cells 6 2 15" xfId="9700"/>
    <cellStyle name="RIGs input cells 6 2 16" xfId="9701"/>
    <cellStyle name="RIGs input cells 6 2 17" xfId="9702"/>
    <cellStyle name="RIGs input cells 6 2 18" xfId="9703"/>
    <cellStyle name="RIGs input cells 6 2 19" xfId="37038"/>
    <cellStyle name="RIGs input cells 6 2 2" xfId="1881"/>
    <cellStyle name="RIGs input cells 6 2 2 10" xfId="9704"/>
    <cellStyle name="RIGs input cells 6 2 2 11" xfId="9705"/>
    <cellStyle name="RIGs input cells 6 2 2 12" xfId="9706"/>
    <cellStyle name="RIGs input cells 6 2 2 13" xfId="9707"/>
    <cellStyle name="RIGs input cells 6 2 2 14" xfId="9708"/>
    <cellStyle name="RIGs input cells 6 2 2 15" xfId="9709"/>
    <cellStyle name="RIGs input cells 6 2 2 16" xfId="37039"/>
    <cellStyle name="RIGs input cells 6 2 2 17" xfId="37040"/>
    <cellStyle name="RIGs input cells 6 2 2 18" xfId="37041"/>
    <cellStyle name="RIGs input cells 6 2 2 19" xfId="37042"/>
    <cellStyle name="RIGs input cells 6 2 2 2" xfId="1882"/>
    <cellStyle name="RIGs input cells 6 2 2 2 10" xfId="9710"/>
    <cellStyle name="RIGs input cells 6 2 2 2 11" xfId="9711"/>
    <cellStyle name="RIGs input cells 6 2 2 2 12" xfId="9712"/>
    <cellStyle name="RIGs input cells 6 2 2 2 13" xfId="9713"/>
    <cellStyle name="RIGs input cells 6 2 2 2 14" xfId="9714"/>
    <cellStyle name="RIGs input cells 6 2 2 2 15" xfId="37043"/>
    <cellStyle name="RIGs input cells 6 2 2 2 16" xfId="37044"/>
    <cellStyle name="RIGs input cells 6 2 2 2 17" xfId="37045"/>
    <cellStyle name="RIGs input cells 6 2 2 2 18" xfId="37046"/>
    <cellStyle name="RIGs input cells 6 2 2 2 19" xfId="37047"/>
    <cellStyle name="RIGs input cells 6 2 2 2 2" xfId="1883"/>
    <cellStyle name="RIGs input cells 6 2 2 2 2 10" xfId="9715"/>
    <cellStyle name="RIGs input cells 6 2 2 2 2 11" xfId="9716"/>
    <cellStyle name="RIGs input cells 6 2 2 2 2 12" xfId="9717"/>
    <cellStyle name="RIGs input cells 6 2 2 2 2 13" xfId="9718"/>
    <cellStyle name="RIGs input cells 6 2 2 2 2 2" xfId="9719"/>
    <cellStyle name="RIGs input cells 6 2 2 2 2 3" xfId="9720"/>
    <cellStyle name="RIGs input cells 6 2 2 2 2 4" xfId="9721"/>
    <cellStyle name="RIGs input cells 6 2 2 2 2 5" xfId="9722"/>
    <cellStyle name="RIGs input cells 6 2 2 2 2 6" xfId="9723"/>
    <cellStyle name="RIGs input cells 6 2 2 2 2 7" xfId="9724"/>
    <cellStyle name="RIGs input cells 6 2 2 2 2 8" xfId="9725"/>
    <cellStyle name="RIGs input cells 6 2 2 2 2 9" xfId="9726"/>
    <cellStyle name="RIGs input cells 6 2 2 2 20" xfId="37048"/>
    <cellStyle name="RIGs input cells 6 2 2 2 21" xfId="37049"/>
    <cellStyle name="RIGs input cells 6 2 2 2 22" xfId="37050"/>
    <cellStyle name="RIGs input cells 6 2 2 2 23" xfId="37051"/>
    <cellStyle name="RIGs input cells 6 2 2 2 24" xfId="37052"/>
    <cellStyle name="RIGs input cells 6 2 2 2 25" xfId="37053"/>
    <cellStyle name="RIGs input cells 6 2 2 2 26" xfId="37054"/>
    <cellStyle name="RIGs input cells 6 2 2 2 27" xfId="37055"/>
    <cellStyle name="RIGs input cells 6 2 2 2 28" xfId="37056"/>
    <cellStyle name="RIGs input cells 6 2 2 2 29" xfId="37057"/>
    <cellStyle name="RIGs input cells 6 2 2 2 3" xfId="9727"/>
    <cellStyle name="RIGs input cells 6 2 2 2 30" xfId="37058"/>
    <cellStyle name="RIGs input cells 6 2 2 2 31" xfId="37059"/>
    <cellStyle name="RIGs input cells 6 2 2 2 32" xfId="37060"/>
    <cellStyle name="RIGs input cells 6 2 2 2 33" xfId="37061"/>
    <cellStyle name="RIGs input cells 6 2 2 2 34" xfId="37062"/>
    <cellStyle name="RIGs input cells 6 2 2 2 4" xfId="9728"/>
    <cellStyle name="RIGs input cells 6 2 2 2 5" xfId="9729"/>
    <cellStyle name="RIGs input cells 6 2 2 2 6" xfId="9730"/>
    <cellStyle name="RIGs input cells 6 2 2 2 7" xfId="9731"/>
    <cellStyle name="RIGs input cells 6 2 2 2 8" xfId="9732"/>
    <cellStyle name="RIGs input cells 6 2 2 2 9" xfId="9733"/>
    <cellStyle name="RIGs input cells 6 2 2 20" xfId="37063"/>
    <cellStyle name="RIGs input cells 6 2 2 21" xfId="37064"/>
    <cellStyle name="RIGs input cells 6 2 2 22" xfId="37065"/>
    <cellStyle name="RIGs input cells 6 2 2 23" xfId="37066"/>
    <cellStyle name="RIGs input cells 6 2 2 24" xfId="37067"/>
    <cellStyle name="RIGs input cells 6 2 2 25" xfId="37068"/>
    <cellStyle name="RIGs input cells 6 2 2 26" xfId="37069"/>
    <cellStyle name="RIGs input cells 6 2 2 27" xfId="37070"/>
    <cellStyle name="RIGs input cells 6 2 2 28" xfId="37071"/>
    <cellStyle name="RIGs input cells 6 2 2 29" xfId="37072"/>
    <cellStyle name="RIGs input cells 6 2 2 3" xfId="1884"/>
    <cellStyle name="RIGs input cells 6 2 2 3 10" xfId="9734"/>
    <cellStyle name="RIGs input cells 6 2 2 3 11" xfId="9735"/>
    <cellStyle name="RIGs input cells 6 2 2 3 12" xfId="9736"/>
    <cellStyle name="RIGs input cells 6 2 2 3 13" xfId="9737"/>
    <cellStyle name="RIGs input cells 6 2 2 3 2" xfId="9738"/>
    <cellStyle name="RIGs input cells 6 2 2 3 3" xfId="9739"/>
    <cellStyle name="RIGs input cells 6 2 2 3 4" xfId="9740"/>
    <cellStyle name="RIGs input cells 6 2 2 3 5" xfId="9741"/>
    <cellStyle name="RIGs input cells 6 2 2 3 6" xfId="9742"/>
    <cellStyle name="RIGs input cells 6 2 2 3 7" xfId="9743"/>
    <cellStyle name="RIGs input cells 6 2 2 3 8" xfId="9744"/>
    <cellStyle name="RIGs input cells 6 2 2 3 9" xfId="9745"/>
    <cellStyle name="RIGs input cells 6 2 2 30" xfId="37073"/>
    <cellStyle name="RIGs input cells 6 2 2 31" xfId="37074"/>
    <cellStyle name="RIGs input cells 6 2 2 32" xfId="37075"/>
    <cellStyle name="RIGs input cells 6 2 2 33" xfId="37076"/>
    <cellStyle name="RIGs input cells 6 2 2 34" xfId="37077"/>
    <cellStyle name="RIGs input cells 6 2 2 35" xfId="37078"/>
    <cellStyle name="RIGs input cells 6 2 2 4" xfId="9746"/>
    <cellStyle name="RIGs input cells 6 2 2 5" xfId="9747"/>
    <cellStyle name="RIGs input cells 6 2 2 6" xfId="9748"/>
    <cellStyle name="RIGs input cells 6 2 2 7" xfId="9749"/>
    <cellStyle name="RIGs input cells 6 2 2 8" xfId="9750"/>
    <cellStyle name="RIGs input cells 6 2 2 9" xfId="9751"/>
    <cellStyle name="RIGs input cells 6 2 2_4 28 1_Asst_Health_Crit_AllTO_RIIO_20110714pm" xfId="15631"/>
    <cellStyle name="RIGs input cells 6 2 20" xfId="37079"/>
    <cellStyle name="RIGs input cells 6 2 21" xfId="37080"/>
    <cellStyle name="RIGs input cells 6 2 22" xfId="37081"/>
    <cellStyle name="RIGs input cells 6 2 23" xfId="37082"/>
    <cellStyle name="RIGs input cells 6 2 24" xfId="37083"/>
    <cellStyle name="RIGs input cells 6 2 25" xfId="37084"/>
    <cellStyle name="RIGs input cells 6 2 26" xfId="37085"/>
    <cellStyle name="RIGs input cells 6 2 27" xfId="37086"/>
    <cellStyle name="RIGs input cells 6 2 28" xfId="37087"/>
    <cellStyle name="RIGs input cells 6 2 29" xfId="37088"/>
    <cellStyle name="RIGs input cells 6 2 3" xfId="1885"/>
    <cellStyle name="RIGs input cells 6 2 3 10" xfId="9752"/>
    <cellStyle name="RIGs input cells 6 2 3 11" xfId="9753"/>
    <cellStyle name="RIGs input cells 6 2 3 12" xfId="9754"/>
    <cellStyle name="RIGs input cells 6 2 3 13" xfId="9755"/>
    <cellStyle name="RIGs input cells 6 2 3 14" xfId="9756"/>
    <cellStyle name="RIGs input cells 6 2 3 15" xfId="37089"/>
    <cellStyle name="RIGs input cells 6 2 3 16" xfId="37090"/>
    <cellStyle name="RIGs input cells 6 2 3 17" xfId="37091"/>
    <cellStyle name="RIGs input cells 6 2 3 18" xfId="37092"/>
    <cellStyle name="RIGs input cells 6 2 3 19" xfId="37093"/>
    <cellStyle name="RIGs input cells 6 2 3 2" xfId="1886"/>
    <cellStyle name="RIGs input cells 6 2 3 2 10" xfId="9757"/>
    <cellStyle name="RIGs input cells 6 2 3 2 11" xfId="9758"/>
    <cellStyle name="RIGs input cells 6 2 3 2 12" xfId="9759"/>
    <cellStyle name="RIGs input cells 6 2 3 2 13" xfId="9760"/>
    <cellStyle name="RIGs input cells 6 2 3 2 2" xfId="9761"/>
    <cellStyle name="RIGs input cells 6 2 3 2 3" xfId="9762"/>
    <cellStyle name="RIGs input cells 6 2 3 2 4" xfId="9763"/>
    <cellStyle name="RIGs input cells 6 2 3 2 5" xfId="9764"/>
    <cellStyle name="RIGs input cells 6 2 3 2 6" xfId="9765"/>
    <cellStyle name="RIGs input cells 6 2 3 2 7" xfId="9766"/>
    <cellStyle name="RIGs input cells 6 2 3 2 8" xfId="9767"/>
    <cellStyle name="RIGs input cells 6 2 3 2 9" xfId="9768"/>
    <cellStyle name="RIGs input cells 6 2 3 20" xfId="37094"/>
    <cellStyle name="RIGs input cells 6 2 3 21" xfId="37095"/>
    <cellStyle name="RIGs input cells 6 2 3 22" xfId="37096"/>
    <cellStyle name="RIGs input cells 6 2 3 23" xfId="37097"/>
    <cellStyle name="RIGs input cells 6 2 3 24" xfId="37098"/>
    <cellStyle name="RIGs input cells 6 2 3 25" xfId="37099"/>
    <cellStyle name="RIGs input cells 6 2 3 26" xfId="37100"/>
    <cellStyle name="RIGs input cells 6 2 3 27" xfId="37101"/>
    <cellStyle name="RIGs input cells 6 2 3 28" xfId="37102"/>
    <cellStyle name="RIGs input cells 6 2 3 29" xfId="37103"/>
    <cellStyle name="RIGs input cells 6 2 3 3" xfId="9769"/>
    <cellStyle name="RIGs input cells 6 2 3 30" xfId="37104"/>
    <cellStyle name="RIGs input cells 6 2 3 31" xfId="37105"/>
    <cellStyle name="RIGs input cells 6 2 3 32" xfId="37106"/>
    <cellStyle name="RIGs input cells 6 2 3 33" xfId="37107"/>
    <cellStyle name="RIGs input cells 6 2 3 34" xfId="37108"/>
    <cellStyle name="RIGs input cells 6 2 3 4" xfId="9770"/>
    <cellStyle name="RIGs input cells 6 2 3 5" xfId="9771"/>
    <cellStyle name="RIGs input cells 6 2 3 6" xfId="9772"/>
    <cellStyle name="RIGs input cells 6 2 3 7" xfId="9773"/>
    <cellStyle name="RIGs input cells 6 2 3 8" xfId="9774"/>
    <cellStyle name="RIGs input cells 6 2 3 9" xfId="9775"/>
    <cellStyle name="RIGs input cells 6 2 30" xfId="37109"/>
    <cellStyle name="RIGs input cells 6 2 31" xfId="37110"/>
    <cellStyle name="RIGs input cells 6 2 32" xfId="37111"/>
    <cellStyle name="RIGs input cells 6 2 33" xfId="37112"/>
    <cellStyle name="RIGs input cells 6 2 34" xfId="37113"/>
    <cellStyle name="RIGs input cells 6 2 35" xfId="37114"/>
    <cellStyle name="RIGs input cells 6 2 36" xfId="37115"/>
    <cellStyle name="RIGs input cells 6 2 37" xfId="37116"/>
    <cellStyle name="RIGs input cells 6 2 38" xfId="37117"/>
    <cellStyle name="RIGs input cells 6 2 4" xfId="1887"/>
    <cellStyle name="RIGs input cells 6 2 4 10" xfId="9776"/>
    <cellStyle name="RIGs input cells 6 2 4 11" xfId="9777"/>
    <cellStyle name="RIGs input cells 6 2 4 12" xfId="9778"/>
    <cellStyle name="RIGs input cells 6 2 4 13" xfId="9779"/>
    <cellStyle name="RIGs input cells 6 2 4 14" xfId="9780"/>
    <cellStyle name="RIGs input cells 6 2 4 15" xfId="37118"/>
    <cellStyle name="RIGs input cells 6 2 4 16" xfId="37119"/>
    <cellStyle name="RIGs input cells 6 2 4 17" xfId="37120"/>
    <cellStyle name="RIGs input cells 6 2 4 18" xfId="37121"/>
    <cellStyle name="RIGs input cells 6 2 4 19" xfId="37122"/>
    <cellStyle name="RIGs input cells 6 2 4 2" xfId="1888"/>
    <cellStyle name="RIGs input cells 6 2 4 2 10" xfId="9781"/>
    <cellStyle name="RIGs input cells 6 2 4 2 11" xfId="9782"/>
    <cellStyle name="RIGs input cells 6 2 4 2 12" xfId="9783"/>
    <cellStyle name="RIGs input cells 6 2 4 2 13" xfId="9784"/>
    <cellStyle name="RIGs input cells 6 2 4 2 2" xfId="9785"/>
    <cellStyle name="RIGs input cells 6 2 4 2 3" xfId="9786"/>
    <cellStyle name="RIGs input cells 6 2 4 2 4" xfId="9787"/>
    <cellStyle name="RIGs input cells 6 2 4 2 5" xfId="9788"/>
    <cellStyle name="RIGs input cells 6 2 4 2 6" xfId="9789"/>
    <cellStyle name="RIGs input cells 6 2 4 2 7" xfId="9790"/>
    <cellStyle name="RIGs input cells 6 2 4 2 8" xfId="9791"/>
    <cellStyle name="RIGs input cells 6 2 4 2 9" xfId="9792"/>
    <cellStyle name="RIGs input cells 6 2 4 20" xfId="37123"/>
    <cellStyle name="RIGs input cells 6 2 4 21" xfId="37124"/>
    <cellStyle name="RIGs input cells 6 2 4 22" xfId="37125"/>
    <cellStyle name="RIGs input cells 6 2 4 23" xfId="37126"/>
    <cellStyle name="RIGs input cells 6 2 4 24" xfId="37127"/>
    <cellStyle name="RIGs input cells 6 2 4 25" xfId="37128"/>
    <cellStyle name="RIGs input cells 6 2 4 26" xfId="37129"/>
    <cellStyle name="RIGs input cells 6 2 4 27" xfId="37130"/>
    <cellStyle name="RIGs input cells 6 2 4 28" xfId="37131"/>
    <cellStyle name="RIGs input cells 6 2 4 29" xfId="37132"/>
    <cellStyle name="RIGs input cells 6 2 4 3" xfId="9793"/>
    <cellStyle name="RIGs input cells 6 2 4 30" xfId="37133"/>
    <cellStyle name="RIGs input cells 6 2 4 31" xfId="37134"/>
    <cellStyle name="RIGs input cells 6 2 4 32" xfId="37135"/>
    <cellStyle name="RIGs input cells 6 2 4 33" xfId="37136"/>
    <cellStyle name="RIGs input cells 6 2 4 34" xfId="37137"/>
    <cellStyle name="RIGs input cells 6 2 4 4" xfId="9794"/>
    <cellStyle name="RIGs input cells 6 2 4 5" xfId="9795"/>
    <cellStyle name="RIGs input cells 6 2 4 6" xfId="9796"/>
    <cellStyle name="RIGs input cells 6 2 4 7" xfId="9797"/>
    <cellStyle name="RIGs input cells 6 2 4 8" xfId="9798"/>
    <cellStyle name="RIGs input cells 6 2 4 9" xfId="9799"/>
    <cellStyle name="RIGs input cells 6 2 5" xfId="1889"/>
    <cellStyle name="RIGs input cells 6 2 5 10" xfId="9800"/>
    <cellStyle name="RIGs input cells 6 2 5 11" xfId="9801"/>
    <cellStyle name="RIGs input cells 6 2 5 12" xfId="9802"/>
    <cellStyle name="RIGs input cells 6 2 5 13" xfId="9803"/>
    <cellStyle name="RIGs input cells 6 2 5 2" xfId="9804"/>
    <cellStyle name="RIGs input cells 6 2 5 3" xfId="9805"/>
    <cellStyle name="RIGs input cells 6 2 5 4" xfId="9806"/>
    <cellStyle name="RIGs input cells 6 2 5 5" xfId="9807"/>
    <cellStyle name="RIGs input cells 6 2 5 6" xfId="9808"/>
    <cellStyle name="RIGs input cells 6 2 5 7" xfId="9809"/>
    <cellStyle name="RIGs input cells 6 2 5 8" xfId="9810"/>
    <cellStyle name="RIGs input cells 6 2 5 9" xfId="9811"/>
    <cellStyle name="RIGs input cells 6 2 6" xfId="9812"/>
    <cellStyle name="RIGs input cells 6 2 7" xfId="9813"/>
    <cellStyle name="RIGs input cells 6 2 8" xfId="9814"/>
    <cellStyle name="RIGs input cells 6 2 9" xfId="9815"/>
    <cellStyle name="RIGs input cells 6 2_4 28 1_Asst_Health_Crit_AllTO_RIIO_20110714pm" xfId="15632"/>
    <cellStyle name="RIGs input cells 6 20" xfId="37138"/>
    <cellStyle name="RIGs input cells 6 21" xfId="37139"/>
    <cellStyle name="RIGs input cells 6 22" xfId="37140"/>
    <cellStyle name="RIGs input cells 6 23" xfId="37141"/>
    <cellStyle name="RIGs input cells 6 24" xfId="37142"/>
    <cellStyle name="RIGs input cells 6 25" xfId="37143"/>
    <cellStyle name="RIGs input cells 6 26" xfId="37144"/>
    <cellStyle name="RIGs input cells 6 27" xfId="37145"/>
    <cellStyle name="RIGs input cells 6 28" xfId="37146"/>
    <cellStyle name="RIGs input cells 6 29" xfId="37147"/>
    <cellStyle name="RIGs input cells 6 3" xfId="1890"/>
    <cellStyle name="RIGs input cells 6 3 10" xfId="9816"/>
    <cellStyle name="RIGs input cells 6 3 11" xfId="9817"/>
    <cellStyle name="RIGs input cells 6 3 12" xfId="9818"/>
    <cellStyle name="RIGs input cells 6 3 13" xfId="9819"/>
    <cellStyle name="RIGs input cells 6 3 14" xfId="9820"/>
    <cellStyle name="RIGs input cells 6 3 15" xfId="9821"/>
    <cellStyle name="RIGs input cells 6 3 16" xfId="37148"/>
    <cellStyle name="RIGs input cells 6 3 17" xfId="37149"/>
    <cellStyle name="RIGs input cells 6 3 18" xfId="37150"/>
    <cellStyle name="RIGs input cells 6 3 19" xfId="37151"/>
    <cellStyle name="RIGs input cells 6 3 2" xfId="1891"/>
    <cellStyle name="RIGs input cells 6 3 2 10" xfId="9822"/>
    <cellStyle name="RIGs input cells 6 3 2 11" xfId="9823"/>
    <cellStyle name="RIGs input cells 6 3 2 12" xfId="9824"/>
    <cellStyle name="RIGs input cells 6 3 2 13" xfId="9825"/>
    <cellStyle name="RIGs input cells 6 3 2 14" xfId="9826"/>
    <cellStyle name="RIGs input cells 6 3 2 15" xfId="37152"/>
    <cellStyle name="RIGs input cells 6 3 2 16" xfId="37153"/>
    <cellStyle name="RIGs input cells 6 3 2 17" xfId="37154"/>
    <cellStyle name="RIGs input cells 6 3 2 18" xfId="37155"/>
    <cellStyle name="RIGs input cells 6 3 2 19" xfId="37156"/>
    <cellStyle name="RIGs input cells 6 3 2 2" xfId="1892"/>
    <cellStyle name="RIGs input cells 6 3 2 2 10" xfId="9827"/>
    <cellStyle name="RIGs input cells 6 3 2 2 11" xfId="9828"/>
    <cellStyle name="RIGs input cells 6 3 2 2 12" xfId="9829"/>
    <cellStyle name="RIGs input cells 6 3 2 2 13" xfId="9830"/>
    <cellStyle name="RIGs input cells 6 3 2 2 2" xfId="9831"/>
    <cellStyle name="RIGs input cells 6 3 2 2 3" xfId="9832"/>
    <cellStyle name="RIGs input cells 6 3 2 2 4" xfId="9833"/>
    <cellStyle name="RIGs input cells 6 3 2 2 5" xfId="9834"/>
    <cellStyle name="RIGs input cells 6 3 2 2 6" xfId="9835"/>
    <cellStyle name="RIGs input cells 6 3 2 2 7" xfId="9836"/>
    <cellStyle name="RIGs input cells 6 3 2 2 8" xfId="9837"/>
    <cellStyle name="RIGs input cells 6 3 2 2 9" xfId="9838"/>
    <cellStyle name="RIGs input cells 6 3 2 20" xfId="37157"/>
    <cellStyle name="RIGs input cells 6 3 2 21" xfId="37158"/>
    <cellStyle name="RIGs input cells 6 3 2 22" xfId="37159"/>
    <cellStyle name="RIGs input cells 6 3 2 23" xfId="37160"/>
    <cellStyle name="RIGs input cells 6 3 2 24" xfId="37161"/>
    <cellStyle name="RIGs input cells 6 3 2 25" xfId="37162"/>
    <cellStyle name="RIGs input cells 6 3 2 26" xfId="37163"/>
    <cellStyle name="RIGs input cells 6 3 2 27" xfId="37164"/>
    <cellStyle name="RIGs input cells 6 3 2 28" xfId="37165"/>
    <cellStyle name="RIGs input cells 6 3 2 29" xfId="37166"/>
    <cellStyle name="RIGs input cells 6 3 2 3" xfId="9839"/>
    <cellStyle name="RIGs input cells 6 3 2 30" xfId="37167"/>
    <cellStyle name="RIGs input cells 6 3 2 31" xfId="37168"/>
    <cellStyle name="RIGs input cells 6 3 2 32" xfId="37169"/>
    <cellStyle name="RIGs input cells 6 3 2 33" xfId="37170"/>
    <cellStyle name="RIGs input cells 6 3 2 34" xfId="37171"/>
    <cellStyle name="RIGs input cells 6 3 2 4" xfId="9840"/>
    <cellStyle name="RIGs input cells 6 3 2 5" xfId="9841"/>
    <cellStyle name="RIGs input cells 6 3 2 6" xfId="9842"/>
    <cellStyle name="RIGs input cells 6 3 2 7" xfId="9843"/>
    <cellStyle name="RIGs input cells 6 3 2 8" xfId="9844"/>
    <cellStyle name="RIGs input cells 6 3 2 9" xfId="9845"/>
    <cellStyle name="RIGs input cells 6 3 20" xfId="37172"/>
    <cellStyle name="RIGs input cells 6 3 21" xfId="37173"/>
    <cellStyle name="RIGs input cells 6 3 22" xfId="37174"/>
    <cellStyle name="RIGs input cells 6 3 23" xfId="37175"/>
    <cellStyle name="RIGs input cells 6 3 24" xfId="37176"/>
    <cellStyle name="RIGs input cells 6 3 25" xfId="37177"/>
    <cellStyle name="RIGs input cells 6 3 26" xfId="37178"/>
    <cellStyle name="RIGs input cells 6 3 27" xfId="37179"/>
    <cellStyle name="RIGs input cells 6 3 28" xfId="37180"/>
    <cellStyle name="RIGs input cells 6 3 29" xfId="37181"/>
    <cellStyle name="RIGs input cells 6 3 3" xfId="1893"/>
    <cellStyle name="RIGs input cells 6 3 3 10" xfId="9846"/>
    <cellStyle name="RIGs input cells 6 3 3 11" xfId="9847"/>
    <cellStyle name="RIGs input cells 6 3 3 12" xfId="9848"/>
    <cellStyle name="RIGs input cells 6 3 3 13" xfId="9849"/>
    <cellStyle name="RIGs input cells 6 3 3 2" xfId="9850"/>
    <cellStyle name="RIGs input cells 6 3 3 3" xfId="9851"/>
    <cellStyle name="RIGs input cells 6 3 3 4" xfId="9852"/>
    <cellStyle name="RIGs input cells 6 3 3 5" xfId="9853"/>
    <cellStyle name="RIGs input cells 6 3 3 6" xfId="9854"/>
    <cellStyle name="RIGs input cells 6 3 3 7" xfId="9855"/>
    <cellStyle name="RIGs input cells 6 3 3 8" xfId="9856"/>
    <cellStyle name="RIGs input cells 6 3 3 9" xfId="9857"/>
    <cellStyle name="RIGs input cells 6 3 30" xfId="37182"/>
    <cellStyle name="RIGs input cells 6 3 31" xfId="37183"/>
    <cellStyle name="RIGs input cells 6 3 32" xfId="37184"/>
    <cellStyle name="RIGs input cells 6 3 33" xfId="37185"/>
    <cellStyle name="RIGs input cells 6 3 34" xfId="37186"/>
    <cellStyle name="RIGs input cells 6 3 35" xfId="37187"/>
    <cellStyle name="RIGs input cells 6 3 4" xfId="9858"/>
    <cellStyle name="RIGs input cells 6 3 5" xfId="9859"/>
    <cellStyle name="RIGs input cells 6 3 6" xfId="9860"/>
    <cellStyle name="RIGs input cells 6 3 7" xfId="9861"/>
    <cellStyle name="RIGs input cells 6 3 8" xfId="9862"/>
    <cellStyle name="RIGs input cells 6 3 9" xfId="9863"/>
    <cellStyle name="RIGs input cells 6 3_4 28 1_Asst_Health_Crit_AllTO_RIIO_20110714pm" xfId="15633"/>
    <cellStyle name="RIGs input cells 6 30" xfId="37188"/>
    <cellStyle name="RIGs input cells 6 31" xfId="37189"/>
    <cellStyle name="RIGs input cells 6 32" xfId="37190"/>
    <cellStyle name="RIGs input cells 6 33" xfId="37191"/>
    <cellStyle name="RIGs input cells 6 34" xfId="37192"/>
    <cellStyle name="RIGs input cells 6 35" xfId="37193"/>
    <cellStyle name="RIGs input cells 6 36" xfId="37194"/>
    <cellStyle name="RIGs input cells 6 37" xfId="37195"/>
    <cellStyle name="RIGs input cells 6 38" xfId="37196"/>
    <cellStyle name="RIGs input cells 6 39" xfId="37197"/>
    <cellStyle name="RIGs input cells 6 4" xfId="1894"/>
    <cellStyle name="RIGs input cells 6 4 10" xfId="9864"/>
    <cellStyle name="RIGs input cells 6 4 11" xfId="9865"/>
    <cellStyle name="RIGs input cells 6 4 12" xfId="9866"/>
    <cellStyle name="RIGs input cells 6 4 13" xfId="9867"/>
    <cellStyle name="RIGs input cells 6 4 14" xfId="9868"/>
    <cellStyle name="RIGs input cells 6 4 15" xfId="37198"/>
    <cellStyle name="RIGs input cells 6 4 16" xfId="37199"/>
    <cellStyle name="RIGs input cells 6 4 17" xfId="37200"/>
    <cellStyle name="RIGs input cells 6 4 18" xfId="37201"/>
    <cellStyle name="RIGs input cells 6 4 19" xfId="37202"/>
    <cellStyle name="RIGs input cells 6 4 2" xfId="1895"/>
    <cellStyle name="RIGs input cells 6 4 2 10" xfId="9869"/>
    <cellStyle name="RIGs input cells 6 4 2 11" xfId="9870"/>
    <cellStyle name="RIGs input cells 6 4 2 12" xfId="9871"/>
    <cellStyle name="RIGs input cells 6 4 2 13" xfId="9872"/>
    <cellStyle name="RIGs input cells 6 4 2 2" xfId="9873"/>
    <cellStyle name="RIGs input cells 6 4 2 3" xfId="9874"/>
    <cellStyle name="RIGs input cells 6 4 2 4" xfId="9875"/>
    <cellStyle name="RIGs input cells 6 4 2 5" xfId="9876"/>
    <cellStyle name="RIGs input cells 6 4 2 6" xfId="9877"/>
    <cellStyle name="RIGs input cells 6 4 2 7" xfId="9878"/>
    <cellStyle name="RIGs input cells 6 4 2 8" xfId="9879"/>
    <cellStyle name="RIGs input cells 6 4 2 9" xfId="9880"/>
    <cellStyle name="RIGs input cells 6 4 20" xfId="37203"/>
    <cellStyle name="RIGs input cells 6 4 21" xfId="37204"/>
    <cellStyle name="RIGs input cells 6 4 22" xfId="37205"/>
    <cellStyle name="RIGs input cells 6 4 23" xfId="37206"/>
    <cellStyle name="RIGs input cells 6 4 24" xfId="37207"/>
    <cellStyle name="RIGs input cells 6 4 25" xfId="37208"/>
    <cellStyle name="RIGs input cells 6 4 26" xfId="37209"/>
    <cellStyle name="RIGs input cells 6 4 27" xfId="37210"/>
    <cellStyle name="RIGs input cells 6 4 28" xfId="37211"/>
    <cellStyle name="RIGs input cells 6 4 29" xfId="37212"/>
    <cellStyle name="RIGs input cells 6 4 3" xfId="9881"/>
    <cellStyle name="RIGs input cells 6 4 30" xfId="37213"/>
    <cellStyle name="RIGs input cells 6 4 31" xfId="37214"/>
    <cellStyle name="RIGs input cells 6 4 32" xfId="37215"/>
    <cellStyle name="RIGs input cells 6 4 33" xfId="37216"/>
    <cellStyle name="RIGs input cells 6 4 34" xfId="37217"/>
    <cellStyle name="RIGs input cells 6 4 4" xfId="9882"/>
    <cellStyle name="RIGs input cells 6 4 5" xfId="9883"/>
    <cellStyle name="RIGs input cells 6 4 6" xfId="9884"/>
    <cellStyle name="RIGs input cells 6 4 7" xfId="9885"/>
    <cellStyle name="RIGs input cells 6 4 8" xfId="9886"/>
    <cellStyle name="RIGs input cells 6 4 9" xfId="9887"/>
    <cellStyle name="RIGs input cells 6 5" xfId="1896"/>
    <cellStyle name="RIGs input cells 6 5 10" xfId="9888"/>
    <cellStyle name="RIGs input cells 6 5 11" xfId="9889"/>
    <cellStyle name="RIGs input cells 6 5 12" xfId="9890"/>
    <cellStyle name="RIGs input cells 6 5 13" xfId="9891"/>
    <cellStyle name="RIGs input cells 6 5 14" xfId="9892"/>
    <cellStyle name="RIGs input cells 6 5 15" xfId="37218"/>
    <cellStyle name="RIGs input cells 6 5 16" xfId="37219"/>
    <cellStyle name="RIGs input cells 6 5 17" xfId="37220"/>
    <cellStyle name="RIGs input cells 6 5 18" xfId="37221"/>
    <cellStyle name="RIGs input cells 6 5 19" xfId="37222"/>
    <cellStyle name="RIGs input cells 6 5 2" xfId="1897"/>
    <cellStyle name="RIGs input cells 6 5 2 10" xfId="9893"/>
    <cellStyle name="RIGs input cells 6 5 2 11" xfId="9894"/>
    <cellStyle name="RIGs input cells 6 5 2 12" xfId="9895"/>
    <cellStyle name="RIGs input cells 6 5 2 13" xfId="9896"/>
    <cellStyle name="RIGs input cells 6 5 2 2" xfId="9897"/>
    <cellStyle name="RIGs input cells 6 5 2 3" xfId="9898"/>
    <cellStyle name="RIGs input cells 6 5 2 4" xfId="9899"/>
    <cellStyle name="RIGs input cells 6 5 2 5" xfId="9900"/>
    <cellStyle name="RIGs input cells 6 5 2 6" xfId="9901"/>
    <cellStyle name="RIGs input cells 6 5 2 7" xfId="9902"/>
    <cellStyle name="RIGs input cells 6 5 2 8" xfId="9903"/>
    <cellStyle name="RIGs input cells 6 5 2 9" xfId="9904"/>
    <cellStyle name="RIGs input cells 6 5 20" xfId="37223"/>
    <cellStyle name="RIGs input cells 6 5 21" xfId="37224"/>
    <cellStyle name="RIGs input cells 6 5 22" xfId="37225"/>
    <cellStyle name="RIGs input cells 6 5 23" xfId="37226"/>
    <cellStyle name="RIGs input cells 6 5 24" xfId="37227"/>
    <cellStyle name="RIGs input cells 6 5 25" xfId="37228"/>
    <cellStyle name="RIGs input cells 6 5 26" xfId="37229"/>
    <cellStyle name="RIGs input cells 6 5 27" xfId="37230"/>
    <cellStyle name="RIGs input cells 6 5 28" xfId="37231"/>
    <cellStyle name="RIGs input cells 6 5 29" xfId="37232"/>
    <cellStyle name="RIGs input cells 6 5 3" xfId="9905"/>
    <cellStyle name="RIGs input cells 6 5 30" xfId="37233"/>
    <cellStyle name="RIGs input cells 6 5 31" xfId="37234"/>
    <cellStyle name="RIGs input cells 6 5 32" xfId="37235"/>
    <cellStyle name="RIGs input cells 6 5 33" xfId="37236"/>
    <cellStyle name="RIGs input cells 6 5 34" xfId="37237"/>
    <cellStyle name="RIGs input cells 6 5 4" xfId="9906"/>
    <cellStyle name="RIGs input cells 6 5 5" xfId="9907"/>
    <cellStyle name="RIGs input cells 6 5 6" xfId="9908"/>
    <cellStyle name="RIGs input cells 6 5 7" xfId="9909"/>
    <cellStyle name="RIGs input cells 6 5 8" xfId="9910"/>
    <cellStyle name="RIGs input cells 6 5 9" xfId="9911"/>
    <cellStyle name="RIGs input cells 6 6" xfId="1898"/>
    <cellStyle name="RIGs input cells 6 6 10" xfId="9912"/>
    <cellStyle name="RIGs input cells 6 6 11" xfId="9913"/>
    <cellStyle name="RIGs input cells 6 6 12" xfId="9914"/>
    <cellStyle name="RIGs input cells 6 6 13" xfId="9915"/>
    <cellStyle name="RIGs input cells 6 6 2" xfId="9916"/>
    <cellStyle name="RIGs input cells 6 6 3" xfId="9917"/>
    <cellStyle name="RIGs input cells 6 6 4" xfId="9918"/>
    <cellStyle name="RIGs input cells 6 6 5" xfId="9919"/>
    <cellStyle name="RIGs input cells 6 6 6" xfId="9920"/>
    <cellStyle name="RIGs input cells 6 6 7" xfId="9921"/>
    <cellStyle name="RIGs input cells 6 6 8" xfId="9922"/>
    <cellStyle name="RIGs input cells 6 6 9" xfId="9923"/>
    <cellStyle name="RIGs input cells 6 7" xfId="9924"/>
    <cellStyle name="RIGs input cells 6 8" xfId="9925"/>
    <cellStyle name="RIGs input cells 6 9" xfId="9926"/>
    <cellStyle name="RIGs input cells 6_1.3s Accounting C Costs Scots" xfId="1899"/>
    <cellStyle name="RIGs input cells 7" xfId="150"/>
    <cellStyle name="RIGs input cells 7 10" xfId="9927"/>
    <cellStyle name="RIGs input cells 7 11" xfId="9928"/>
    <cellStyle name="RIGs input cells 7 12" xfId="9929"/>
    <cellStyle name="RIGs input cells 7 13" xfId="9930"/>
    <cellStyle name="RIGs input cells 7 14" xfId="9931"/>
    <cellStyle name="RIGs input cells 7 15" xfId="9932"/>
    <cellStyle name="RIGs input cells 7 16" xfId="9933"/>
    <cellStyle name="RIGs input cells 7 17" xfId="9934"/>
    <cellStyle name="RIGs input cells 7 18" xfId="9935"/>
    <cellStyle name="RIGs input cells 7 19" xfId="9936"/>
    <cellStyle name="RIGs input cells 7 2" xfId="282"/>
    <cellStyle name="RIGs input cells 7 2 10" xfId="9937"/>
    <cellStyle name="RIGs input cells 7 2 11" xfId="9938"/>
    <cellStyle name="RIGs input cells 7 2 12" xfId="9939"/>
    <cellStyle name="RIGs input cells 7 2 13" xfId="9940"/>
    <cellStyle name="RIGs input cells 7 2 14" xfId="9941"/>
    <cellStyle name="RIGs input cells 7 2 15" xfId="9942"/>
    <cellStyle name="RIGs input cells 7 2 16" xfId="9943"/>
    <cellStyle name="RIGs input cells 7 2 17" xfId="9944"/>
    <cellStyle name="RIGs input cells 7 2 18" xfId="9945"/>
    <cellStyle name="RIGs input cells 7 2 19" xfId="37238"/>
    <cellStyle name="RIGs input cells 7 2 2" xfId="1900"/>
    <cellStyle name="RIGs input cells 7 2 2 10" xfId="9946"/>
    <cellStyle name="RIGs input cells 7 2 2 11" xfId="9947"/>
    <cellStyle name="RIGs input cells 7 2 2 12" xfId="9948"/>
    <cellStyle name="RIGs input cells 7 2 2 13" xfId="9949"/>
    <cellStyle name="RIGs input cells 7 2 2 14" xfId="9950"/>
    <cellStyle name="RIGs input cells 7 2 2 15" xfId="9951"/>
    <cellStyle name="RIGs input cells 7 2 2 16" xfId="37239"/>
    <cellStyle name="RIGs input cells 7 2 2 17" xfId="37240"/>
    <cellStyle name="RIGs input cells 7 2 2 18" xfId="37241"/>
    <cellStyle name="RIGs input cells 7 2 2 19" xfId="37242"/>
    <cellStyle name="RIGs input cells 7 2 2 2" xfId="1901"/>
    <cellStyle name="RIGs input cells 7 2 2 2 10" xfId="9952"/>
    <cellStyle name="RIGs input cells 7 2 2 2 11" xfId="9953"/>
    <cellStyle name="RIGs input cells 7 2 2 2 12" xfId="9954"/>
    <cellStyle name="RIGs input cells 7 2 2 2 13" xfId="9955"/>
    <cellStyle name="RIGs input cells 7 2 2 2 14" xfId="9956"/>
    <cellStyle name="RIGs input cells 7 2 2 2 15" xfId="37243"/>
    <cellStyle name="RIGs input cells 7 2 2 2 16" xfId="37244"/>
    <cellStyle name="RIGs input cells 7 2 2 2 17" xfId="37245"/>
    <cellStyle name="RIGs input cells 7 2 2 2 18" xfId="37246"/>
    <cellStyle name="RIGs input cells 7 2 2 2 19" xfId="37247"/>
    <cellStyle name="RIGs input cells 7 2 2 2 2" xfId="1902"/>
    <cellStyle name="RIGs input cells 7 2 2 2 2 10" xfId="9957"/>
    <cellStyle name="RIGs input cells 7 2 2 2 2 11" xfId="9958"/>
    <cellStyle name="RIGs input cells 7 2 2 2 2 12" xfId="9959"/>
    <cellStyle name="RIGs input cells 7 2 2 2 2 13" xfId="9960"/>
    <cellStyle name="RIGs input cells 7 2 2 2 2 2" xfId="9961"/>
    <cellStyle name="RIGs input cells 7 2 2 2 2 3" xfId="9962"/>
    <cellStyle name="RIGs input cells 7 2 2 2 2 4" xfId="9963"/>
    <cellStyle name="RIGs input cells 7 2 2 2 2 5" xfId="9964"/>
    <cellStyle name="RIGs input cells 7 2 2 2 2 6" xfId="9965"/>
    <cellStyle name="RIGs input cells 7 2 2 2 2 7" xfId="9966"/>
    <cellStyle name="RIGs input cells 7 2 2 2 2 8" xfId="9967"/>
    <cellStyle name="RIGs input cells 7 2 2 2 2 9" xfId="9968"/>
    <cellStyle name="RIGs input cells 7 2 2 2 20" xfId="37248"/>
    <cellStyle name="RIGs input cells 7 2 2 2 21" xfId="37249"/>
    <cellStyle name="RIGs input cells 7 2 2 2 22" xfId="37250"/>
    <cellStyle name="RIGs input cells 7 2 2 2 23" xfId="37251"/>
    <cellStyle name="RIGs input cells 7 2 2 2 24" xfId="37252"/>
    <cellStyle name="RIGs input cells 7 2 2 2 25" xfId="37253"/>
    <cellStyle name="RIGs input cells 7 2 2 2 26" xfId="37254"/>
    <cellStyle name="RIGs input cells 7 2 2 2 27" xfId="37255"/>
    <cellStyle name="RIGs input cells 7 2 2 2 28" xfId="37256"/>
    <cellStyle name="RIGs input cells 7 2 2 2 29" xfId="37257"/>
    <cellStyle name="RIGs input cells 7 2 2 2 3" xfId="9969"/>
    <cellStyle name="RIGs input cells 7 2 2 2 30" xfId="37258"/>
    <cellStyle name="RIGs input cells 7 2 2 2 31" xfId="37259"/>
    <cellStyle name="RIGs input cells 7 2 2 2 32" xfId="37260"/>
    <cellStyle name="RIGs input cells 7 2 2 2 33" xfId="37261"/>
    <cellStyle name="RIGs input cells 7 2 2 2 34" xfId="37262"/>
    <cellStyle name="RIGs input cells 7 2 2 2 4" xfId="9970"/>
    <cellStyle name="RIGs input cells 7 2 2 2 5" xfId="9971"/>
    <cellStyle name="RIGs input cells 7 2 2 2 6" xfId="9972"/>
    <cellStyle name="RIGs input cells 7 2 2 2 7" xfId="9973"/>
    <cellStyle name="RIGs input cells 7 2 2 2 8" xfId="9974"/>
    <cellStyle name="RIGs input cells 7 2 2 2 9" xfId="9975"/>
    <cellStyle name="RIGs input cells 7 2 2 20" xfId="37263"/>
    <cellStyle name="RIGs input cells 7 2 2 21" xfId="37264"/>
    <cellStyle name="RIGs input cells 7 2 2 22" xfId="37265"/>
    <cellStyle name="RIGs input cells 7 2 2 23" xfId="37266"/>
    <cellStyle name="RIGs input cells 7 2 2 24" xfId="37267"/>
    <cellStyle name="RIGs input cells 7 2 2 25" xfId="37268"/>
    <cellStyle name="RIGs input cells 7 2 2 26" xfId="37269"/>
    <cellStyle name="RIGs input cells 7 2 2 27" xfId="37270"/>
    <cellStyle name="RIGs input cells 7 2 2 28" xfId="37271"/>
    <cellStyle name="RIGs input cells 7 2 2 29" xfId="37272"/>
    <cellStyle name="RIGs input cells 7 2 2 3" xfId="1903"/>
    <cellStyle name="RIGs input cells 7 2 2 3 10" xfId="9976"/>
    <cellStyle name="RIGs input cells 7 2 2 3 11" xfId="9977"/>
    <cellStyle name="RIGs input cells 7 2 2 3 12" xfId="9978"/>
    <cellStyle name="RIGs input cells 7 2 2 3 13" xfId="9979"/>
    <cellStyle name="RIGs input cells 7 2 2 3 2" xfId="9980"/>
    <cellStyle name="RIGs input cells 7 2 2 3 3" xfId="9981"/>
    <cellStyle name="RIGs input cells 7 2 2 3 4" xfId="9982"/>
    <cellStyle name="RIGs input cells 7 2 2 3 5" xfId="9983"/>
    <cellStyle name="RIGs input cells 7 2 2 3 6" xfId="9984"/>
    <cellStyle name="RIGs input cells 7 2 2 3 7" xfId="9985"/>
    <cellStyle name="RIGs input cells 7 2 2 3 8" xfId="9986"/>
    <cellStyle name="RIGs input cells 7 2 2 3 9" xfId="9987"/>
    <cellStyle name="RIGs input cells 7 2 2 30" xfId="37273"/>
    <cellStyle name="RIGs input cells 7 2 2 31" xfId="37274"/>
    <cellStyle name="RIGs input cells 7 2 2 4" xfId="9988"/>
    <cellStyle name="RIGs input cells 7 2 2 5" xfId="9989"/>
    <cellStyle name="RIGs input cells 7 2 2 6" xfId="9990"/>
    <cellStyle name="RIGs input cells 7 2 2 7" xfId="9991"/>
    <cellStyle name="RIGs input cells 7 2 2 8" xfId="9992"/>
    <cellStyle name="RIGs input cells 7 2 2 9" xfId="9993"/>
    <cellStyle name="RIGs input cells 7 2 2_4 28 1_Asst_Health_Crit_AllTO_RIIO_20110714pm" xfId="15634"/>
    <cellStyle name="RIGs input cells 7 2 20" xfId="37275"/>
    <cellStyle name="RIGs input cells 7 2 21" xfId="37276"/>
    <cellStyle name="RIGs input cells 7 2 22" xfId="37277"/>
    <cellStyle name="RIGs input cells 7 2 23" xfId="37278"/>
    <cellStyle name="RIGs input cells 7 2 24" xfId="37279"/>
    <cellStyle name="RIGs input cells 7 2 25" xfId="37280"/>
    <cellStyle name="RIGs input cells 7 2 26" xfId="37281"/>
    <cellStyle name="RIGs input cells 7 2 27" xfId="37282"/>
    <cellStyle name="RIGs input cells 7 2 28" xfId="37283"/>
    <cellStyle name="RIGs input cells 7 2 29" xfId="37284"/>
    <cellStyle name="RIGs input cells 7 2 3" xfId="1904"/>
    <cellStyle name="RIGs input cells 7 2 3 10" xfId="9994"/>
    <cellStyle name="RIGs input cells 7 2 3 11" xfId="9995"/>
    <cellStyle name="RIGs input cells 7 2 3 12" xfId="9996"/>
    <cellStyle name="RIGs input cells 7 2 3 13" xfId="9997"/>
    <cellStyle name="RIGs input cells 7 2 3 14" xfId="9998"/>
    <cellStyle name="RIGs input cells 7 2 3 15" xfId="37285"/>
    <cellStyle name="RIGs input cells 7 2 3 16" xfId="37286"/>
    <cellStyle name="RIGs input cells 7 2 3 17" xfId="37287"/>
    <cellStyle name="RIGs input cells 7 2 3 18" xfId="37288"/>
    <cellStyle name="RIGs input cells 7 2 3 19" xfId="37289"/>
    <cellStyle name="RIGs input cells 7 2 3 2" xfId="1905"/>
    <cellStyle name="RIGs input cells 7 2 3 2 10" xfId="9999"/>
    <cellStyle name="RIGs input cells 7 2 3 2 11" xfId="10000"/>
    <cellStyle name="RIGs input cells 7 2 3 2 12" xfId="10001"/>
    <cellStyle name="RIGs input cells 7 2 3 2 13" xfId="10002"/>
    <cellStyle name="RIGs input cells 7 2 3 2 2" xfId="10003"/>
    <cellStyle name="RIGs input cells 7 2 3 2 3" xfId="10004"/>
    <cellStyle name="RIGs input cells 7 2 3 2 4" xfId="10005"/>
    <cellStyle name="RIGs input cells 7 2 3 2 5" xfId="10006"/>
    <cellStyle name="RIGs input cells 7 2 3 2 6" xfId="10007"/>
    <cellStyle name="RIGs input cells 7 2 3 2 7" xfId="10008"/>
    <cellStyle name="RIGs input cells 7 2 3 2 8" xfId="10009"/>
    <cellStyle name="RIGs input cells 7 2 3 2 9" xfId="10010"/>
    <cellStyle name="RIGs input cells 7 2 3 20" xfId="37290"/>
    <cellStyle name="RIGs input cells 7 2 3 21" xfId="37291"/>
    <cellStyle name="RIGs input cells 7 2 3 22" xfId="37292"/>
    <cellStyle name="RIGs input cells 7 2 3 23" xfId="37293"/>
    <cellStyle name="RIGs input cells 7 2 3 24" xfId="37294"/>
    <cellStyle name="RIGs input cells 7 2 3 25" xfId="37295"/>
    <cellStyle name="RIGs input cells 7 2 3 26" xfId="37296"/>
    <cellStyle name="RIGs input cells 7 2 3 27" xfId="37297"/>
    <cellStyle name="RIGs input cells 7 2 3 28" xfId="37298"/>
    <cellStyle name="RIGs input cells 7 2 3 29" xfId="37299"/>
    <cellStyle name="RIGs input cells 7 2 3 3" xfId="10011"/>
    <cellStyle name="RIGs input cells 7 2 3 30" xfId="37300"/>
    <cellStyle name="RIGs input cells 7 2 3 4" xfId="10012"/>
    <cellStyle name="RIGs input cells 7 2 3 5" xfId="10013"/>
    <cellStyle name="RIGs input cells 7 2 3 6" xfId="10014"/>
    <cellStyle name="RIGs input cells 7 2 3 7" xfId="10015"/>
    <cellStyle name="RIGs input cells 7 2 3 8" xfId="10016"/>
    <cellStyle name="RIGs input cells 7 2 3 9" xfId="10017"/>
    <cellStyle name="RIGs input cells 7 2 30" xfId="37301"/>
    <cellStyle name="RIGs input cells 7 2 31" xfId="37302"/>
    <cellStyle name="RIGs input cells 7 2 32" xfId="37303"/>
    <cellStyle name="RIGs input cells 7 2 33" xfId="37304"/>
    <cellStyle name="RIGs input cells 7 2 4" xfId="1906"/>
    <cellStyle name="RIGs input cells 7 2 4 10" xfId="10018"/>
    <cellStyle name="RIGs input cells 7 2 4 11" xfId="10019"/>
    <cellStyle name="RIGs input cells 7 2 4 12" xfId="10020"/>
    <cellStyle name="RIGs input cells 7 2 4 13" xfId="10021"/>
    <cellStyle name="RIGs input cells 7 2 4 14" xfId="10022"/>
    <cellStyle name="RIGs input cells 7 2 4 15" xfId="37305"/>
    <cellStyle name="RIGs input cells 7 2 4 16" xfId="37306"/>
    <cellStyle name="RIGs input cells 7 2 4 17" xfId="37307"/>
    <cellStyle name="RIGs input cells 7 2 4 18" xfId="37308"/>
    <cellStyle name="RIGs input cells 7 2 4 19" xfId="37309"/>
    <cellStyle name="RIGs input cells 7 2 4 2" xfId="1907"/>
    <cellStyle name="RIGs input cells 7 2 4 2 10" xfId="10023"/>
    <cellStyle name="RIGs input cells 7 2 4 2 11" xfId="10024"/>
    <cellStyle name="RIGs input cells 7 2 4 2 12" xfId="10025"/>
    <cellStyle name="RIGs input cells 7 2 4 2 13" xfId="10026"/>
    <cellStyle name="RIGs input cells 7 2 4 2 2" xfId="10027"/>
    <cellStyle name="RIGs input cells 7 2 4 2 3" xfId="10028"/>
    <cellStyle name="RIGs input cells 7 2 4 2 4" xfId="10029"/>
    <cellStyle name="RIGs input cells 7 2 4 2 5" xfId="10030"/>
    <cellStyle name="RIGs input cells 7 2 4 2 6" xfId="10031"/>
    <cellStyle name="RIGs input cells 7 2 4 2 7" xfId="10032"/>
    <cellStyle name="RIGs input cells 7 2 4 2 8" xfId="10033"/>
    <cellStyle name="RIGs input cells 7 2 4 2 9" xfId="10034"/>
    <cellStyle name="RIGs input cells 7 2 4 20" xfId="37310"/>
    <cellStyle name="RIGs input cells 7 2 4 21" xfId="37311"/>
    <cellStyle name="RIGs input cells 7 2 4 22" xfId="37312"/>
    <cellStyle name="RIGs input cells 7 2 4 23" xfId="37313"/>
    <cellStyle name="RIGs input cells 7 2 4 24" xfId="37314"/>
    <cellStyle name="RIGs input cells 7 2 4 25" xfId="37315"/>
    <cellStyle name="RIGs input cells 7 2 4 26" xfId="37316"/>
    <cellStyle name="RIGs input cells 7 2 4 27" xfId="37317"/>
    <cellStyle name="RIGs input cells 7 2 4 28" xfId="37318"/>
    <cellStyle name="RIGs input cells 7 2 4 29" xfId="37319"/>
    <cellStyle name="RIGs input cells 7 2 4 3" xfId="10035"/>
    <cellStyle name="RIGs input cells 7 2 4 30" xfId="37320"/>
    <cellStyle name="RIGs input cells 7 2 4 4" xfId="10036"/>
    <cellStyle name="RIGs input cells 7 2 4 5" xfId="10037"/>
    <cellStyle name="RIGs input cells 7 2 4 6" xfId="10038"/>
    <cellStyle name="RIGs input cells 7 2 4 7" xfId="10039"/>
    <cellStyle name="RIGs input cells 7 2 4 8" xfId="10040"/>
    <cellStyle name="RIGs input cells 7 2 4 9" xfId="10041"/>
    <cellStyle name="RIGs input cells 7 2 5" xfId="1908"/>
    <cellStyle name="RIGs input cells 7 2 5 10" xfId="10042"/>
    <cellStyle name="RIGs input cells 7 2 5 11" xfId="10043"/>
    <cellStyle name="RIGs input cells 7 2 5 12" xfId="10044"/>
    <cellStyle name="RIGs input cells 7 2 5 13" xfId="10045"/>
    <cellStyle name="RIGs input cells 7 2 5 2" xfId="10046"/>
    <cellStyle name="RIGs input cells 7 2 5 3" xfId="10047"/>
    <cellStyle name="RIGs input cells 7 2 5 4" xfId="10048"/>
    <cellStyle name="RIGs input cells 7 2 5 5" xfId="10049"/>
    <cellStyle name="RIGs input cells 7 2 5 6" xfId="10050"/>
    <cellStyle name="RIGs input cells 7 2 5 7" xfId="10051"/>
    <cellStyle name="RIGs input cells 7 2 5 8" xfId="10052"/>
    <cellStyle name="RIGs input cells 7 2 5 9" xfId="10053"/>
    <cellStyle name="RIGs input cells 7 2 6" xfId="10054"/>
    <cellStyle name="RIGs input cells 7 2 7" xfId="10055"/>
    <cellStyle name="RIGs input cells 7 2 8" xfId="10056"/>
    <cellStyle name="RIGs input cells 7 2 9" xfId="10057"/>
    <cellStyle name="RIGs input cells 7 2_4 28 1_Asst_Health_Crit_AllTO_RIIO_20110714pm" xfId="15635"/>
    <cellStyle name="RIGs input cells 7 20" xfId="37321"/>
    <cellStyle name="RIGs input cells 7 21" xfId="37322"/>
    <cellStyle name="RIGs input cells 7 22" xfId="37323"/>
    <cellStyle name="RIGs input cells 7 23" xfId="37324"/>
    <cellStyle name="RIGs input cells 7 24" xfId="37325"/>
    <cellStyle name="RIGs input cells 7 25" xfId="37326"/>
    <cellStyle name="RIGs input cells 7 26" xfId="37327"/>
    <cellStyle name="RIGs input cells 7 27" xfId="37328"/>
    <cellStyle name="RIGs input cells 7 28" xfId="37329"/>
    <cellStyle name="RIGs input cells 7 29" xfId="37330"/>
    <cellStyle name="RIGs input cells 7 3" xfId="1909"/>
    <cellStyle name="RIGs input cells 7 3 10" xfId="10058"/>
    <cellStyle name="RIGs input cells 7 3 11" xfId="10059"/>
    <cellStyle name="RIGs input cells 7 3 12" xfId="10060"/>
    <cellStyle name="RIGs input cells 7 3 13" xfId="10061"/>
    <cellStyle name="RIGs input cells 7 3 14" xfId="10062"/>
    <cellStyle name="RIGs input cells 7 3 15" xfId="10063"/>
    <cellStyle name="RIGs input cells 7 3 16" xfId="37331"/>
    <cellStyle name="RIGs input cells 7 3 17" xfId="37332"/>
    <cellStyle name="RIGs input cells 7 3 18" xfId="37333"/>
    <cellStyle name="RIGs input cells 7 3 19" xfId="37334"/>
    <cellStyle name="RIGs input cells 7 3 2" xfId="1910"/>
    <cellStyle name="RIGs input cells 7 3 2 10" xfId="10064"/>
    <cellStyle name="RIGs input cells 7 3 2 11" xfId="10065"/>
    <cellStyle name="RIGs input cells 7 3 2 12" xfId="10066"/>
    <cellStyle name="RIGs input cells 7 3 2 13" xfId="10067"/>
    <cellStyle name="RIGs input cells 7 3 2 14" xfId="10068"/>
    <cellStyle name="RIGs input cells 7 3 2 15" xfId="37335"/>
    <cellStyle name="RIGs input cells 7 3 2 16" xfId="37336"/>
    <cellStyle name="RIGs input cells 7 3 2 17" xfId="37337"/>
    <cellStyle name="RIGs input cells 7 3 2 18" xfId="37338"/>
    <cellStyle name="RIGs input cells 7 3 2 19" xfId="37339"/>
    <cellStyle name="RIGs input cells 7 3 2 2" xfId="1911"/>
    <cellStyle name="RIGs input cells 7 3 2 2 10" xfId="10069"/>
    <cellStyle name="RIGs input cells 7 3 2 2 11" xfId="10070"/>
    <cellStyle name="RIGs input cells 7 3 2 2 12" xfId="10071"/>
    <cellStyle name="RIGs input cells 7 3 2 2 13" xfId="10072"/>
    <cellStyle name="RIGs input cells 7 3 2 2 2" xfId="10073"/>
    <cellStyle name="RIGs input cells 7 3 2 2 3" xfId="10074"/>
    <cellStyle name="RIGs input cells 7 3 2 2 4" xfId="10075"/>
    <cellStyle name="RIGs input cells 7 3 2 2 5" xfId="10076"/>
    <cellStyle name="RIGs input cells 7 3 2 2 6" xfId="10077"/>
    <cellStyle name="RIGs input cells 7 3 2 2 7" xfId="10078"/>
    <cellStyle name="RIGs input cells 7 3 2 2 8" xfId="10079"/>
    <cellStyle name="RIGs input cells 7 3 2 2 9" xfId="10080"/>
    <cellStyle name="RIGs input cells 7 3 2 20" xfId="37340"/>
    <cellStyle name="RIGs input cells 7 3 2 21" xfId="37341"/>
    <cellStyle name="RIGs input cells 7 3 2 22" xfId="37342"/>
    <cellStyle name="RIGs input cells 7 3 2 23" xfId="37343"/>
    <cellStyle name="RIGs input cells 7 3 2 24" xfId="37344"/>
    <cellStyle name="RIGs input cells 7 3 2 25" xfId="37345"/>
    <cellStyle name="RIGs input cells 7 3 2 26" xfId="37346"/>
    <cellStyle name="RIGs input cells 7 3 2 27" xfId="37347"/>
    <cellStyle name="RIGs input cells 7 3 2 28" xfId="37348"/>
    <cellStyle name="RIGs input cells 7 3 2 29" xfId="37349"/>
    <cellStyle name="RIGs input cells 7 3 2 3" xfId="10081"/>
    <cellStyle name="RIGs input cells 7 3 2 30" xfId="37350"/>
    <cellStyle name="RIGs input cells 7 3 2 31" xfId="37351"/>
    <cellStyle name="RIGs input cells 7 3 2 32" xfId="37352"/>
    <cellStyle name="RIGs input cells 7 3 2 33" xfId="37353"/>
    <cellStyle name="RIGs input cells 7 3 2 34" xfId="37354"/>
    <cellStyle name="RIGs input cells 7 3 2 4" xfId="10082"/>
    <cellStyle name="RIGs input cells 7 3 2 5" xfId="10083"/>
    <cellStyle name="RIGs input cells 7 3 2 6" xfId="10084"/>
    <cellStyle name="RIGs input cells 7 3 2 7" xfId="10085"/>
    <cellStyle name="RIGs input cells 7 3 2 8" xfId="10086"/>
    <cellStyle name="RIGs input cells 7 3 2 9" xfId="10087"/>
    <cellStyle name="RIGs input cells 7 3 20" xfId="37355"/>
    <cellStyle name="RIGs input cells 7 3 21" xfId="37356"/>
    <cellStyle name="RIGs input cells 7 3 22" xfId="37357"/>
    <cellStyle name="RIGs input cells 7 3 23" xfId="37358"/>
    <cellStyle name="RIGs input cells 7 3 24" xfId="37359"/>
    <cellStyle name="RIGs input cells 7 3 25" xfId="37360"/>
    <cellStyle name="RIGs input cells 7 3 26" xfId="37361"/>
    <cellStyle name="RIGs input cells 7 3 27" xfId="37362"/>
    <cellStyle name="RIGs input cells 7 3 28" xfId="37363"/>
    <cellStyle name="RIGs input cells 7 3 29" xfId="37364"/>
    <cellStyle name="RIGs input cells 7 3 3" xfId="1912"/>
    <cellStyle name="RIGs input cells 7 3 3 10" xfId="10088"/>
    <cellStyle name="RIGs input cells 7 3 3 11" xfId="10089"/>
    <cellStyle name="RIGs input cells 7 3 3 12" xfId="10090"/>
    <cellStyle name="RIGs input cells 7 3 3 13" xfId="10091"/>
    <cellStyle name="RIGs input cells 7 3 3 2" xfId="10092"/>
    <cellStyle name="RIGs input cells 7 3 3 3" xfId="10093"/>
    <cellStyle name="RIGs input cells 7 3 3 4" xfId="10094"/>
    <cellStyle name="RIGs input cells 7 3 3 5" xfId="10095"/>
    <cellStyle name="RIGs input cells 7 3 3 6" xfId="10096"/>
    <cellStyle name="RIGs input cells 7 3 3 7" xfId="10097"/>
    <cellStyle name="RIGs input cells 7 3 3 8" xfId="10098"/>
    <cellStyle name="RIGs input cells 7 3 3 9" xfId="10099"/>
    <cellStyle name="RIGs input cells 7 3 30" xfId="37365"/>
    <cellStyle name="RIGs input cells 7 3 31" xfId="37366"/>
    <cellStyle name="RIGs input cells 7 3 32" xfId="37367"/>
    <cellStyle name="RIGs input cells 7 3 33" xfId="37368"/>
    <cellStyle name="RIGs input cells 7 3 34" xfId="37369"/>
    <cellStyle name="RIGs input cells 7 3 35" xfId="37370"/>
    <cellStyle name="RIGs input cells 7 3 4" xfId="10100"/>
    <cellStyle name="RIGs input cells 7 3 5" xfId="10101"/>
    <cellStyle name="RIGs input cells 7 3 6" xfId="10102"/>
    <cellStyle name="RIGs input cells 7 3 7" xfId="10103"/>
    <cellStyle name="RIGs input cells 7 3 8" xfId="10104"/>
    <cellStyle name="RIGs input cells 7 3 9" xfId="10105"/>
    <cellStyle name="RIGs input cells 7 3_4 28 1_Asst_Health_Crit_AllTO_RIIO_20110714pm" xfId="15636"/>
    <cellStyle name="RIGs input cells 7 30" xfId="37371"/>
    <cellStyle name="RIGs input cells 7 31" xfId="37372"/>
    <cellStyle name="RIGs input cells 7 32" xfId="37373"/>
    <cellStyle name="RIGs input cells 7 33" xfId="37374"/>
    <cellStyle name="RIGs input cells 7 34" xfId="37375"/>
    <cellStyle name="RIGs input cells 7 35" xfId="37376"/>
    <cellStyle name="RIGs input cells 7 36" xfId="37377"/>
    <cellStyle name="RIGs input cells 7 37" xfId="37378"/>
    <cellStyle name="RIGs input cells 7 38" xfId="37379"/>
    <cellStyle name="RIGs input cells 7 39" xfId="37380"/>
    <cellStyle name="RIGs input cells 7 4" xfId="1913"/>
    <cellStyle name="RIGs input cells 7 4 10" xfId="10106"/>
    <cellStyle name="RIGs input cells 7 4 11" xfId="10107"/>
    <cellStyle name="RIGs input cells 7 4 12" xfId="10108"/>
    <cellStyle name="RIGs input cells 7 4 13" xfId="10109"/>
    <cellStyle name="RIGs input cells 7 4 14" xfId="10110"/>
    <cellStyle name="RIGs input cells 7 4 15" xfId="37381"/>
    <cellStyle name="RIGs input cells 7 4 16" xfId="37382"/>
    <cellStyle name="RIGs input cells 7 4 17" xfId="37383"/>
    <cellStyle name="RIGs input cells 7 4 18" xfId="37384"/>
    <cellStyle name="RIGs input cells 7 4 19" xfId="37385"/>
    <cellStyle name="RIGs input cells 7 4 2" xfId="1914"/>
    <cellStyle name="RIGs input cells 7 4 2 10" xfId="10111"/>
    <cellStyle name="RIGs input cells 7 4 2 11" xfId="10112"/>
    <cellStyle name="RIGs input cells 7 4 2 12" xfId="10113"/>
    <cellStyle name="RIGs input cells 7 4 2 13" xfId="10114"/>
    <cellStyle name="RIGs input cells 7 4 2 2" xfId="10115"/>
    <cellStyle name="RIGs input cells 7 4 2 3" xfId="10116"/>
    <cellStyle name="RIGs input cells 7 4 2 4" xfId="10117"/>
    <cellStyle name="RIGs input cells 7 4 2 5" xfId="10118"/>
    <cellStyle name="RIGs input cells 7 4 2 6" xfId="10119"/>
    <cellStyle name="RIGs input cells 7 4 2 7" xfId="10120"/>
    <cellStyle name="RIGs input cells 7 4 2 8" xfId="10121"/>
    <cellStyle name="RIGs input cells 7 4 2 9" xfId="10122"/>
    <cellStyle name="RIGs input cells 7 4 20" xfId="37386"/>
    <cellStyle name="RIGs input cells 7 4 21" xfId="37387"/>
    <cellStyle name="RIGs input cells 7 4 22" xfId="37388"/>
    <cellStyle name="RIGs input cells 7 4 23" xfId="37389"/>
    <cellStyle name="RIGs input cells 7 4 24" xfId="37390"/>
    <cellStyle name="RIGs input cells 7 4 25" xfId="37391"/>
    <cellStyle name="RIGs input cells 7 4 26" xfId="37392"/>
    <cellStyle name="RIGs input cells 7 4 27" xfId="37393"/>
    <cellStyle name="RIGs input cells 7 4 28" xfId="37394"/>
    <cellStyle name="RIGs input cells 7 4 29" xfId="37395"/>
    <cellStyle name="RIGs input cells 7 4 3" xfId="10123"/>
    <cellStyle name="RIGs input cells 7 4 30" xfId="37396"/>
    <cellStyle name="RIGs input cells 7 4 31" xfId="37397"/>
    <cellStyle name="RIGs input cells 7 4 32" xfId="37398"/>
    <cellStyle name="RIGs input cells 7 4 33" xfId="37399"/>
    <cellStyle name="RIGs input cells 7 4 34" xfId="37400"/>
    <cellStyle name="RIGs input cells 7 4 4" xfId="10124"/>
    <cellStyle name="RIGs input cells 7 4 5" xfId="10125"/>
    <cellStyle name="RIGs input cells 7 4 6" xfId="10126"/>
    <cellStyle name="RIGs input cells 7 4 7" xfId="10127"/>
    <cellStyle name="RIGs input cells 7 4 8" xfId="10128"/>
    <cellStyle name="RIGs input cells 7 4 9" xfId="10129"/>
    <cellStyle name="RIGs input cells 7 5" xfId="1915"/>
    <cellStyle name="RIGs input cells 7 5 10" xfId="10130"/>
    <cellStyle name="RIGs input cells 7 5 11" xfId="10131"/>
    <cellStyle name="RIGs input cells 7 5 12" xfId="10132"/>
    <cellStyle name="RIGs input cells 7 5 13" xfId="10133"/>
    <cellStyle name="RIGs input cells 7 5 14" xfId="10134"/>
    <cellStyle name="RIGs input cells 7 5 15" xfId="37401"/>
    <cellStyle name="RIGs input cells 7 5 16" xfId="37402"/>
    <cellStyle name="RIGs input cells 7 5 17" xfId="37403"/>
    <cellStyle name="RIGs input cells 7 5 18" xfId="37404"/>
    <cellStyle name="RIGs input cells 7 5 19" xfId="37405"/>
    <cellStyle name="RIGs input cells 7 5 2" xfId="1916"/>
    <cellStyle name="RIGs input cells 7 5 2 10" xfId="10135"/>
    <cellStyle name="RIGs input cells 7 5 2 11" xfId="10136"/>
    <cellStyle name="RIGs input cells 7 5 2 12" xfId="10137"/>
    <cellStyle name="RIGs input cells 7 5 2 13" xfId="10138"/>
    <cellStyle name="RIGs input cells 7 5 2 2" xfId="10139"/>
    <cellStyle name="RIGs input cells 7 5 2 3" xfId="10140"/>
    <cellStyle name="RIGs input cells 7 5 2 4" xfId="10141"/>
    <cellStyle name="RIGs input cells 7 5 2 5" xfId="10142"/>
    <cellStyle name="RIGs input cells 7 5 2 6" xfId="10143"/>
    <cellStyle name="RIGs input cells 7 5 2 7" xfId="10144"/>
    <cellStyle name="RIGs input cells 7 5 2 8" xfId="10145"/>
    <cellStyle name="RIGs input cells 7 5 2 9" xfId="10146"/>
    <cellStyle name="RIGs input cells 7 5 20" xfId="37406"/>
    <cellStyle name="RIGs input cells 7 5 21" xfId="37407"/>
    <cellStyle name="RIGs input cells 7 5 22" xfId="37408"/>
    <cellStyle name="RIGs input cells 7 5 23" xfId="37409"/>
    <cellStyle name="RIGs input cells 7 5 24" xfId="37410"/>
    <cellStyle name="RIGs input cells 7 5 25" xfId="37411"/>
    <cellStyle name="RIGs input cells 7 5 26" xfId="37412"/>
    <cellStyle name="RIGs input cells 7 5 27" xfId="37413"/>
    <cellStyle name="RIGs input cells 7 5 28" xfId="37414"/>
    <cellStyle name="RIGs input cells 7 5 29" xfId="37415"/>
    <cellStyle name="RIGs input cells 7 5 3" xfId="10147"/>
    <cellStyle name="RIGs input cells 7 5 30" xfId="37416"/>
    <cellStyle name="RIGs input cells 7 5 31" xfId="37417"/>
    <cellStyle name="RIGs input cells 7 5 32" xfId="37418"/>
    <cellStyle name="RIGs input cells 7 5 33" xfId="37419"/>
    <cellStyle name="RIGs input cells 7 5 34" xfId="37420"/>
    <cellStyle name="RIGs input cells 7 5 4" xfId="10148"/>
    <cellStyle name="RIGs input cells 7 5 5" xfId="10149"/>
    <cellStyle name="RIGs input cells 7 5 6" xfId="10150"/>
    <cellStyle name="RIGs input cells 7 5 7" xfId="10151"/>
    <cellStyle name="RIGs input cells 7 5 8" xfId="10152"/>
    <cellStyle name="RIGs input cells 7 5 9" xfId="10153"/>
    <cellStyle name="RIGs input cells 7 6" xfId="1917"/>
    <cellStyle name="RIGs input cells 7 6 10" xfId="10154"/>
    <cellStyle name="RIGs input cells 7 6 11" xfId="10155"/>
    <cellStyle name="RIGs input cells 7 6 12" xfId="10156"/>
    <cellStyle name="RIGs input cells 7 6 13" xfId="10157"/>
    <cellStyle name="RIGs input cells 7 6 2" xfId="10158"/>
    <cellStyle name="RIGs input cells 7 6 3" xfId="10159"/>
    <cellStyle name="RIGs input cells 7 6 4" xfId="10160"/>
    <cellStyle name="RIGs input cells 7 6 5" xfId="10161"/>
    <cellStyle name="RIGs input cells 7 6 6" xfId="10162"/>
    <cellStyle name="RIGs input cells 7 6 7" xfId="10163"/>
    <cellStyle name="RIGs input cells 7 6 8" xfId="10164"/>
    <cellStyle name="RIGs input cells 7 6 9" xfId="10165"/>
    <cellStyle name="RIGs input cells 7 7" xfId="10166"/>
    <cellStyle name="RIGs input cells 7 8" xfId="10167"/>
    <cellStyle name="RIGs input cells 7 9" xfId="10168"/>
    <cellStyle name="RIGs input cells 7_4 28 1_Asst_Health_Crit_AllTO_RIIO_20110714pm" xfId="15637"/>
    <cellStyle name="RIGs input cells 8" xfId="151"/>
    <cellStyle name="RIGs input cells 8 10" xfId="10169"/>
    <cellStyle name="RIGs input cells 8 11" xfId="10170"/>
    <cellStyle name="RIGs input cells 8 12" xfId="10171"/>
    <cellStyle name="RIGs input cells 8 13" xfId="10172"/>
    <cellStyle name="RIGs input cells 8 14" xfId="10173"/>
    <cellStyle name="RIGs input cells 8 15" xfId="10174"/>
    <cellStyle name="RIGs input cells 8 16" xfId="10175"/>
    <cellStyle name="RIGs input cells 8 17" xfId="10176"/>
    <cellStyle name="RIGs input cells 8 18" xfId="10177"/>
    <cellStyle name="RIGs input cells 8 19" xfId="37421"/>
    <cellStyle name="RIGs input cells 8 2" xfId="1918"/>
    <cellStyle name="RIGs input cells 8 2 10" xfId="10178"/>
    <cellStyle name="RIGs input cells 8 2 11" xfId="10179"/>
    <cellStyle name="RIGs input cells 8 2 12" xfId="10180"/>
    <cellStyle name="RIGs input cells 8 2 13" xfId="10181"/>
    <cellStyle name="RIGs input cells 8 2 14" xfId="10182"/>
    <cellStyle name="RIGs input cells 8 2 15" xfId="10183"/>
    <cellStyle name="RIGs input cells 8 2 16" xfId="37422"/>
    <cellStyle name="RIGs input cells 8 2 17" xfId="37423"/>
    <cellStyle name="RIGs input cells 8 2 18" xfId="37424"/>
    <cellStyle name="RIGs input cells 8 2 19" xfId="37425"/>
    <cellStyle name="RIGs input cells 8 2 2" xfId="1919"/>
    <cellStyle name="RIGs input cells 8 2 2 10" xfId="10184"/>
    <cellStyle name="RIGs input cells 8 2 2 11" xfId="10185"/>
    <cellStyle name="RIGs input cells 8 2 2 12" xfId="10186"/>
    <cellStyle name="RIGs input cells 8 2 2 13" xfId="10187"/>
    <cellStyle name="RIGs input cells 8 2 2 14" xfId="10188"/>
    <cellStyle name="RIGs input cells 8 2 2 15" xfId="37426"/>
    <cellStyle name="RIGs input cells 8 2 2 16" xfId="37427"/>
    <cellStyle name="RIGs input cells 8 2 2 17" xfId="37428"/>
    <cellStyle name="RIGs input cells 8 2 2 18" xfId="37429"/>
    <cellStyle name="RIGs input cells 8 2 2 19" xfId="37430"/>
    <cellStyle name="RIGs input cells 8 2 2 2" xfId="1920"/>
    <cellStyle name="RIGs input cells 8 2 2 2 10" xfId="10189"/>
    <cellStyle name="RIGs input cells 8 2 2 2 11" xfId="10190"/>
    <cellStyle name="RIGs input cells 8 2 2 2 12" xfId="10191"/>
    <cellStyle name="RIGs input cells 8 2 2 2 13" xfId="10192"/>
    <cellStyle name="RIGs input cells 8 2 2 2 2" xfId="10193"/>
    <cellStyle name="RIGs input cells 8 2 2 2 3" xfId="10194"/>
    <cellStyle name="RIGs input cells 8 2 2 2 4" xfId="10195"/>
    <cellStyle name="RIGs input cells 8 2 2 2 5" xfId="10196"/>
    <cellStyle name="RIGs input cells 8 2 2 2 6" xfId="10197"/>
    <cellStyle name="RIGs input cells 8 2 2 2 7" xfId="10198"/>
    <cellStyle name="RIGs input cells 8 2 2 2 8" xfId="10199"/>
    <cellStyle name="RIGs input cells 8 2 2 2 9" xfId="10200"/>
    <cellStyle name="RIGs input cells 8 2 2 20" xfId="37431"/>
    <cellStyle name="RIGs input cells 8 2 2 21" xfId="37432"/>
    <cellStyle name="RIGs input cells 8 2 2 22" xfId="37433"/>
    <cellStyle name="RIGs input cells 8 2 2 23" xfId="37434"/>
    <cellStyle name="RIGs input cells 8 2 2 24" xfId="37435"/>
    <cellStyle name="RIGs input cells 8 2 2 25" xfId="37436"/>
    <cellStyle name="RIGs input cells 8 2 2 26" xfId="37437"/>
    <cellStyle name="RIGs input cells 8 2 2 27" xfId="37438"/>
    <cellStyle name="RIGs input cells 8 2 2 28" xfId="37439"/>
    <cellStyle name="RIGs input cells 8 2 2 29" xfId="37440"/>
    <cellStyle name="RIGs input cells 8 2 2 3" xfId="10201"/>
    <cellStyle name="RIGs input cells 8 2 2 30" xfId="37441"/>
    <cellStyle name="RIGs input cells 8 2 2 31" xfId="37442"/>
    <cellStyle name="RIGs input cells 8 2 2 32" xfId="37443"/>
    <cellStyle name="RIGs input cells 8 2 2 33" xfId="37444"/>
    <cellStyle name="RIGs input cells 8 2 2 34" xfId="37445"/>
    <cellStyle name="RIGs input cells 8 2 2 4" xfId="10202"/>
    <cellStyle name="RIGs input cells 8 2 2 5" xfId="10203"/>
    <cellStyle name="RIGs input cells 8 2 2 6" xfId="10204"/>
    <cellStyle name="RIGs input cells 8 2 2 7" xfId="10205"/>
    <cellStyle name="RIGs input cells 8 2 2 8" xfId="10206"/>
    <cellStyle name="RIGs input cells 8 2 2 9" xfId="10207"/>
    <cellStyle name="RIGs input cells 8 2 20" xfId="37446"/>
    <cellStyle name="RIGs input cells 8 2 21" xfId="37447"/>
    <cellStyle name="RIGs input cells 8 2 22" xfId="37448"/>
    <cellStyle name="RIGs input cells 8 2 23" xfId="37449"/>
    <cellStyle name="RIGs input cells 8 2 24" xfId="37450"/>
    <cellStyle name="RIGs input cells 8 2 25" xfId="37451"/>
    <cellStyle name="RIGs input cells 8 2 26" xfId="37452"/>
    <cellStyle name="RIGs input cells 8 2 27" xfId="37453"/>
    <cellStyle name="RIGs input cells 8 2 28" xfId="37454"/>
    <cellStyle name="RIGs input cells 8 2 29" xfId="37455"/>
    <cellStyle name="RIGs input cells 8 2 3" xfId="1921"/>
    <cellStyle name="RIGs input cells 8 2 3 10" xfId="10208"/>
    <cellStyle name="RIGs input cells 8 2 3 11" xfId="10209"/>
    <cellStyle name="RIGs input cells 8 2 3 12" xfId="10210"/>
    <cellStyle name="RIGs input cells 8 2 3 13" xfId="10211"/>
    <cellStyle name="RIGs input cells 8 2 3 2" xfId="10212"/>
    <cellStyle name="RIGs input cells 8 2 3 3" xfId="10213"/>
    <cellStyle name="RIGs input cells 8 2 3 4" xfId="10214"/>
    <cellStyle name="RIGs input cells 8 2 3 5" xfId="10215"/>
    <cellStyle name="RIGs input cells 8 2 3 6" xfId="10216"/>
    <cellStyle name="RIGs input cells 8 2 3 7" xfId="10217"/>
    <cellStyle name="RIGs input cells 8 2 3 8" xfId="10218"/>
    <cellStyle name="RIGs input cells 8 2 3 9" xfId="10219"/>
    <cellStyle name="RIGs input cells 8 2 30" xfId="37456"/>
    <cellStyle name="RIGs input cells 8 2 31" xfId="37457"/>
    <cellStyle name="RIGs input cells 8 2 4" xfId="10220"/>
    <cellStyle name="RIGs input cells 8 2 5" xfId="10221"/>
    <cellStyle name="RIGs input cells 8 2 6" xfId="10222"/>
    <cellStyle name="RIGs input cells 8 2 7" xfId="10223"/>
    <cellStyle name="RIGs input cells 8 2 8" xfId="10224"/>
    <cellStyle name="RIGs input cells 8 2 9" xfId="10225"/>
    <cellStyle name="RIGs input cells 8 2_4 28 1_Asst_Health_Crit_AllTO_RIIO_20110714pm" xfId="15638"/>
    <cellStyle name="RIGs input cells 8 20" xfId="37458"/>
    <cellStyle name="RIGs input cells 8 21" xfId="37459"/>
    <cellStyle name="RIGs input cells 8 22" xfId="37460"/>
    <cellStyle name="RIGs input cells 8 23" xfId="37461"/>
    <cellStyle name="RIGs input cells 8 24" xfId="37462"/>
    <cellStyle name="RIGs input cells 8 25" xfId="37463"/>
    <cellStyle name="RIGs input cells 8 26" xfId="37464"/>
    <cellStyle name="RIGs input cells 8 27" xfId="37465"/>
    <cellStyle name="RIGs input cells 8 28" xfId="37466"/>
    <cellStyle name="RIGs input cells 8 29" xfId="37467"/>
    <cellStyle name="RIGs input cells 8 3" xfId="1922"/>
    <cellStyle name="RIGs input cells 8 3 10" xfId="10226"/>
    <cellStyle name="RIGs input cells 8 3 11" xfId="10227"/>
    <cellStyle name="RIGs input cells 8 3 12" xfId="10228"/>
    <cellStyle name="RIGs input cells 8 3 13" xfId="10229"/>
    <cellStyle name="RIGs input cells 8 3 14" xfId="10230"/>
    <cellStyle name="RIGs input cells 8 3 15" xfId="37468"/>
    <cellStyle name="RIGs input cells 8 3 16" xfId="37469"/>
    <cellStyle name="RIGs input cells 8 3 17" xfId="37470"/>
    <cellStyle name="RIGs input cells 8 3 18" xfId="37471"/>
    <cellStyle name="RIGs input cells 8 3 19" xfId="37472"/>
    <cellStyle name="RIGs input cells 8 3 2" xfId="1923"/>
    <cellStyle name="RIGs input cells 8 3 2 10" xfId="10231"/>
    <cellStyle name="RIGs input cells 8 3 2 11" xfId="10232"/>
    <cellStyle name="RIGs input cells 8 3 2 12" xfId="10233"/>
    <cellStyle name="RIGs input cells 8 3 2 13" xfId="10234"/>
    <cellStyle name="RIGs input cells 8 3 2 2" xfId="10235"/>
    <cellStyle name="RIGs input cells 8 3 2 3" xfId="10236"/>
    <cellStyle name="RIGs input cells 8 3 2 4" xfId="10237"/>
    <cellStyle name="RIGs input cells 8 3 2 5" xfId="10238"/>
    <cellStyle name="RIGs input cells 8 3 2 6" xfId="10239"/>
    <cellStyle name="RIGs input cells 8 3 2 7" xfId="10240"/>
    <cellStyle name="RIGs input cells 8 3 2 8" xfId="10241"/>
    <cellStyle name="RIGs input cells 8 3 2 9" xfId="10242"/>
    <cellStyle name="RIGs input cells 8 3 20" xfId="37473"/>
    <cellStyle name="RIGs input cells 8 3 21" xfId="37474"/>
    <cellStyle name="RIGs input cells 8 3 22" xfId="37475"/>
    <cellStyle name="RIGs input cells 8 3 23" xfId="37476"/>
    <cellStyle name="RIGs input cells 8 3 24" xfId="37477"/>
    <cellStyle name="RIGs input cells 8 3 25" xfId="37478"/>
    <cellStyle name="RIGs input cells 8 3 26" xfId="37479"/>
    <cellStyle name="RIGs input cells 8 3 27" xfId="37480"/>
    <cellStyle name="RIGs input cells 8 3 28" xfId="37481"/>
    <cellStyle name="RIGs input cells 8 3 29" xfId="37482"/>
    <cellStyle name="RIGs input cells 8 3 3" xfId="10243"/>
    <cellStyle name="RIGs input cells 8 3 30" xfId="37483"/>
    <cellStyle name="RIGs input cells 8 3 4" xfId="10244"/>
    <cellStyle name="RIGs input cells 8 3 5" xfId="10245"/>
    <cellStyle name="RIGs input cells 8 3 6" xfId="10246"/>
    <cellStyle name="RIGs input cells 8 3 7" xfId="10247"/>
    <cellStyle name="RIGs input cells 8 3 8" xfId="10248"/>
    <cellStyle name="RIGs input cells 8 3 9" xfId="10249"/>
    <cellStyle name="RIGs input cells 8 30" xfId="37484"/>
    <cellStyle name="RIGs input cells 8 31" xfId="37485"/>
    <cellStyle name="RIGs input cells 8 32" xfId="37486"/>
    <cellStyle name="RIGs input cells 8 33" xfId="37487"/>
    <cellStyle name="RIGs input cells 8 4" xfId="1924"/>
    <cellStyle name="RIGs input cells 8 4 10" xfId="10250"/>
    <cellStyle name="RIGs input cells 8 4 11" xfId="10251"/>
    <cellStyle name="RIGs input cells 8 4 12" xfId="10252"/>
    <cellStyle name="RIGs input cells 8 4 13" xfId="10253"/>
    <cellStyle name="RIGs input cells 8 4 14" xfId="10254"/>
    <cellStyle name="RIGs input cells 8 4 15" xfId="37488"/>
    <cellStyle name="RIGs input cells 8 4 16" xfId="37489"/>
    <cellStyle name="RIGs input cells 8 4 17" xfId="37490"/>
    <cellStyle name="RIGs input cells 8 4 18" xfId="37491"/>
    <cellStyle name="RIGs input cells 8 4 19" xfId="37492"/>
    <cellStyle name="RIGs input cells 8 4 2" xfId="1925"/>
    <cellStyle name="RIGs input cells 8 4 2 10" xfId="10255"/>
    <cellStyle name="RIGs input cells 8 4 2 11" xfId="10256"/>
    <cellStyle name="RIGs input cells 8 4 2 12" xfId="10257"/>
    <cellStyle name="RIGs input cells 8 4 2 13" xfId="10258"/>
    <cellStyle name="RIGs input cells 8 4 2 2" xfId="10259"/>
    <cellStyle name="RIGs input cells 8 4 2 3" xfId="10260"/>
    <cellStyle name="RIGs input cells 8 4 2 4" xfId="10261"/>
    <cellStyle name="RIGs input cells 8 4 2 5" xfId="10262"/>
    <cellStyle name="RIGs input cells 8 4 2 6" xfId="10263"/>
    <cellStyle name="RIGs input cells 8 4 2 7" xfId="10264"/>
    <cellStyle name="RIGs input cells 8 4 2 8" xfId="10265"/>
    <cellStyle name="RIGs input cells 8 4 2 9" xfId="10266"/>
    <cellStyle name="RIGs input cells 8 4 20" xfId="37493"/>
    <cellStyle name="RIGs input cells 8 4 21" xfId="37494"/>
    <cellStyle name="RIGs input cells 8 4 22" xfId="37495"/>
    <cellStyle name="RIGs input cells 8 4 23" xfId="37496"/>
    <cellStyle name="RIGs input cells 8 4 24" xfId="37497"/>
    <cellStyle name="RIGs input cells 8 4 25" xfId="37498"/>
    <cellStyle name="RIGs input cells 8 4 26" xfId="37499"/>
    <cellStyle name="RIGs input cells 8 4 27" xfId="37500"/>
    <cellStyle name="RIGs input cells 8 4 28" xfId="37501"/>
    <cellStyle name="RIGs input cells 8 4 29" xfId="37502"/>
    <cellStyle name="RIGs input cells 8 4 3" xfId="10267"/>
    <cellStyle name="RIGs input cells 8 4 30" xfId="37503"/>
    <cellStyle name="RIGs input cells 8 4 4" xfId="10268"/>
    <cellStyle name="RIGs input cells 8 4 5" xfId="10269"/>
    <cellStyle name="RIGs input cells 8 4 6" xfId="10270"/>
    <cellStyle name="RIGs input cells 8 4 7" xfId="10271"/>
    <cellStyle name="RIGs input cells 8 4 8" xfId="10272"/>
    <cellStyle name="RIGs input cells 8 4 9" xfId="10273"/>
    <cellStyle name="RIGs input cells 8 5" xfId="1926"/>
    <cellStyle name="RIGs input cells 8 5 10" xfId="10274"/>
    <cellStyle name="RIGs input cells 8 5 11" xfId="10275"/>
    <cellStyle name="RIGs input cells 8 5 12" xfId="10276"/>
    <cellStyle name="RIGs input cells 8 5 13" xfId="10277"/>
    <cellStyle name="RIGs input cells 8 5 2" xfId="10278"/>
    <cellStyle name="RIGs input cells 8 5 3" xfId="10279"/>
    <cellStyle name="RIGs input cells 8 5 4" xfId="10280"/>
    <cellStyle name="RIGs input cells 8 5 5" xfId="10281"/>
    <cellStyle name="RIGs input cells 8 5 6" xfId="10282"/>
    <cellStyle name="RIGs input cells 8 5 7" xfId="10283"/>
    <cellStyle name="RIGs input cells 8 5 8" xfId="10284"/>
    <cellStyle name="RIGs input cells 8 5 9" xfId="10285"/>
    <cellStyle name="RIGs input cells 8 6" xfId="10286"/>
    <cellStyle name="RIGs input cells 8 7" xfId="10287"/>
    <cellStyle name="RIGs input cells 8 8" xfId="10288"/>
    <cellStyle name="RIGs input cells 8 9" xfId="10289"/>
    <cellStyle name="RIGs input cells 8_4 28 1_Asst_Health_Crit_AllTO_RIIO_20110714pm" xfId="15639"/>
    <cellStyle name="RIGs input cells 9" xfId="152"/>
    <cellStyle name="RIGs input cells 9 10" xfId="10290"/>
    <cellStyle name="RIGs input cells 9 11" xfId="10291"/>
    <cellStyle name="RIGs input cells 9 12" xfId="10292"/>
    <cellStyle name="RIGs input cells 9 13" xfId="10293"/>
    <cellStyle name="RIGs input cells 9 14" xfId="10294"/>
    <cellStyle name="RIGs input cells 9 15" xfId="10295"/>
    <cellStyle name="RIGs input cells 9 16" xfId="37504"/>
    <cellStyle name="RIGs input cells 9 17" xfId="37505"/>
    <cellStyle name="RIGs input cells 9 18" xfId="37506"/>
    <cellStyle name="RIGs input cells 9 19" xfId="37507"/>
    <cellStyle name="RIGs input cells 9 2" xfId="1927"/>
    <cellStyle name="RIGs input cells 9 2 10" xfId="10296"/>
    <cellStyle name="RIGs input cells 9 2 11" xfId="10297"/>
    <cellStyle name="RIGs input cells 9 2 12" xfId="10298"/>
    <cellStyle name="RIGs input cells 9 2 13" xfId="10299"/>
    <cellStyle name="RIGs input cells 9 2 14" xfId="10300"/>
    <cellStyle name="RIGs input cells 9 2 15" xfId="37508"/>
    <cellStyle name="RIGs input cells 9 2 16" xfId="37509"/>
    <cellStyle name="RIGs input cells 9 2 17" xfId="37510"/>
    <cellStyle name="RIGs input cells 9 2 18" xfId="37511"/>
    <cellStyle name="RIGs input cells 9 2 19" xfId="37512"/>
    <cellStyle name="RIGs input cells 9 2 2" xfId="1928"/>
    <cellStyle name="RIGs input cells 9 2 2 10" xfId="10301"/>
    <cellStyle name="RIGs input cells 9 2 2 11" xfId="10302"/>
    <cellStyle name="RIGs input cells 9 2 2 12" xfId="10303"/>
    <cellStyle name="RIGs input cells 9 2 2 13" xfId="10304"/>
    <cellStyle name="RIGs input cells 9 2 2 2" xfId="10305"/>
    <cellStyle name="RIGs input cells 9 2 2 3" xfId="10306"/>
    <cellStyle name="RIGs input cells 9 2 2 4" xfId="10307"/>
    <cellStyle name="RIGs input cells 9 2 2 5" xfId="10308"/>
    <cellStyle name="RIGs input cells 9 2 2 6" xfId="10309"/>
    <cellStyle name="RIGs input cells 9 2 2 7" xfId="10310"/>
    <cellStyle name="RIGs input cells 9 2 2 8" xfId="10311"/>
    <cellStyle name="RIGs input cells 9 2 2 9" xfId="10312"/>
    <cellStyle name="RIGs input cells 9 2 20" xfId="37513"/>
    <cellStyle name="RIGs input cells 9 2 21" xfId="37514"/>
    <cellStyle name="RIGs input cells 9 2 22" xfId="37515"/>
    <cellStyle name="RIGs input cells 9 2 23" xfId="37516"/>
    <cellStyle name="RIGs input cells 9 2 24" xfId="37517"/>
    <cellStyle name="RIGs input cells 9 2 25" xfId="37518"/>
    <cellStyle name="RIGs input cells 9 2 26" xfId="37519"/>
    <cellStyle name="RIGs input cells 9 2 27" xfId="37520"/>
    <cellStyle name="RIGs input cells 9 2 28" xfId="37521"/>
    <cellStyle name="RIGs input cells 9 2 29" xfId="37522"/>
    <cellStyle name="RIGs input cells 9 2 3" xfId="10313"/>
    <cellStyle name="RIGs input cells 9 2 30" xfId="37523"/>
    <cellStyle name="RIGs input cells 9 2 31" xfId="37524"/>
    <cellStyle name="RIGs input cells 9 2 32" xfId="37525"/>
    <cellStyle name="RIGs input cells 9 2 33" xfId="37526"/>
    <cellStyle name="RIGs input cells 9 2 34" xfId="37527"/>
    <cellStyle name="RIGs input cells 9 2 4" xfId="10314"/>
    <cellStyle name="RIGs input cells 9 2 5" xfId="10315"/>
    <cellStyle name="RIGs input cells 9 2 6" xfId="10316"/>
    <cellStyle name="RIGs input cells 9 2 7" xfId="10317"/>
    <cellStyle name="RIGs input cells 9 2 8" xfId="10318"/>
    <cellStyle name="RIGs input cells 9 2 9" xfId="10319"/>
    <cellStyle name="RIGs input cells 9 20" xfId="37528"/>
    <cellStyle name="RIGs input cells 9 21" xfId="37529"/>
    <cellStyle name="RIGs input cells 9 22" xfId="37530"/>
    <cellStyle name="RIGs input cells 9 23" xfId="37531"/>
    <cellStyle name="RIGs input cells 9 24" xfId="37532"/>
    <cellStyle name="RIGs input cells 9 25" xfId="37533"/>
    <cellStyle name="RIGs input cells 9 26" xfId="37534"/>
    <cellStyle name="RIGs input cells 9 27" xfId="37535"/>
    <cellStyle name="RIGs input cells 9 28" xfId="37536"/>
    <cellStyle name="RIGs input cells 9 29" xfId="37537"/>
    <cellStyle name="RIGs input cells 9 3" xfId="1929"/>
    <cellStyle name="RIGs input cells 9 3 10" xfId="10320"/>
    <cellStyle name="RIGs input cells 9 3 11" xfId="10321"/>
    <cellStyle name="RIGs input cells 9 3 12" xfId="10322"/>
    <cellStyle name="RIGs input cells 9 3 13" xfId="10323"/>
    <cellStyle name="RIGs input cells 9 3 2" xfId="10324"/>
    <cellStyle name="RIGs input cells 9 3 3" xfId="10325"/>
    <cellStyle name="RIGs input cells 9 3 4" xfId="10326"/>
    <cellStyle name="RIGs input cells 9 3 5" xfId="10327"/>
    <cellStyle name="RIGs input cells 9 3 6" xfId="10328"/>
    <cellStyle name="RIGs input cells 9 3 7" xfId="10329"/>
    <cellStyle name="RIGs input cells 9 3 8" xfId="10330"/>
    <cellStyle name="RIGs input cells 9 3 9" xfId="10331"/>
    <cellStyle name="RIGs input cells 9 30" xfId="37538"/>
    <cellStyle name="RIGs input cells 9 31" xfId="37539"/>
    <cellStyle name="RIGs input cells 9 32" xfId="37540"/>
    <cellStyle name="RIGs input cells 9 33" xfId="37541"/>
    <cellStyle name="RIGs input cells 9 34" xfId="37542"/>
    <cellStyle name="RIGs input cells 9 35" xfId="37543"/>
    <cellStyle name="RIGs input cells 9 4" xfId="10332"/>
    <cellStyle name="RIGs input cells 9 5" xfId="10333"/>
    <cellStyle name="RIGs input cells 9 6" xfId="10334"/>
    <cellStyle name="RIGs input cells 9 7" xfId="10335"/>
    <cellStyle name="RIGs input cells 9 8" xfId="10336"/>
    <cellStyle name="RIGs input cells 9 9" xfId="10337"/>
    <cellStyle name="RIGs input cells 9_4 28 1_Asst_Health_Crit_AllTO_RIIO_20110714pm" xfId="15640"/>
    <cellStyle name="RIGs input cells_1.3s Accounting C Costs Scots" xfId="1930"/>
    <cellStyle name="RIGs input totals" xfId="153"/>
    <cellStyle name="RIGs input totals 10" xfId="1931"/>
    <cellStyle name="RIGs input totals 10 10" xfId="10338"/>
    <cellStyle name="RIGs input totals 10 11" xfId="10339"/>
    <cellStyle name="RIGs input totals 10 12" xfId="10340"/>
    <cellStyle name="RIGs input totals 10 13" xfId="10341"/>
    <cellStyle name="RIGs input totals 10 14" xfId="10342"/>
    <cellStyle name="RIGs input totals 10 15" xfId="37544"/>
    <cellStyle name="RIGs input totals 10 16" xfId="37545"/>
    <cellStyle name="RIGs input totals 10 17" xfId="37546"/>
    <cellStyle name="RIGs input totals 10 18" xfId="37547"/>
    <cellStyle name="RIGs input totals 10 19" xfId="37548"/>
    <cellStyle name="RIGs input totals 10 2" xfId="1932"/>
    <cellStyle name="RIGs input totals 10 2 10" xfId="10343"/>
    <cellStyle name="RIGs input totals 10 2 11" xfId="10344"/>
    <cellStyle name="RIGs input totals 10 2 12" xfId="10345"/>
    <cellStyle name="RIGs input totals 10 2 13" xfId="10346"/>
    <cellStyle name="RIGs input totals 10 2 2" xfId="10347"/>
    <cellStyle name="RIGs input totals 10 2 3" xfId="10348"/>
    <cellStyle name="RIGs input totals 10 2 4" xfId="10349"/>
    <cellStyle name="RIGs input totals 10 2 5" xfId="10350"/>
    <cellStyle name="RIGs input totals 10 2 6" xfId="10351"/>
    <cellStyle name="RIGs input totals 10 2 7" xfId="10352"/>
    <cellStyle name="RIGs input totals 10 2 8" xfId="10353"/>
    <cellStyle name="RIGs input totals 10 2 9" xfId="10354"/>
    <cellStyle name="RIGs input totals 10 20" xfId="37549"/>
    <cellStyle name="RIGs input totals 10 21" xfId="37550"/>
    <cellStyle name="RIGs input totals 10 22" xfId="37551"/>
    <cellStyle name="RIGs input totals 10 23" xfId="37552"/>
    <cellStyle name="RIGs input totals 10 24" xfId="37553"/>
    <cellStyle name="RIGs input totals 10 25" xfId="37554"/>
    <cellStyle name="RIGs input totals 10 26" xfId="37555"/>
    <cellStyle name="RIGs input totals 10 27" xfId="37556"/>
    <cellStyle name="RIGs input totals 10 28" xfId="37557"/>
    <cellStyle name="RIGs input totals 10 29" xfId="37558"/>
    <cellStyle name="RIGs input totals 10 3" xfId="10355"/>
    <cellStyle name="RIGs input totals 10 30" xfId="37559"/>
    <cellStyle name="RIGs input totals 10 31" xfId="37560"/>
    <cellStyle name="RIGs input totals 10 32" xfId="37561"/>
    <cellStyle name="RIGs input totals 10 33" xfId="37562"/>
    <cellStyle name="RIGs input totals 10 34" xfId="37563"/>
    <cellStyle name="RIGs input totals 10 4" xfId="10356"/>
    <cellStyle name="RIGs input totals 10 5" xfId="10357"/>
    <cellStyle name="RIGs input totals 10 6" xfId="10358"/>
    <cellStyle name="RIGs input totals 10 7" xfId="10359"/>
    <cellStyle name="RIGs input totals 10 8" xfId="10360"/>
    <cellStyle name="RIGs input totals 10 9" xfId="10361"/>
    <cellStyle name="RIGs input totals 11" xfId="1933"/>
    <cellStyle name="RIGs input totals 11 10" xfId="10362"/>
    <cellStyle name="RIGs input totals 11 11" xfId="10363"/>
    <cellStyle name="RIGs input totals 11 12" xfId="10364"/>
    <cellStyle name="RIGs input totals 11 13" xfId="10365"/>
    <cellStyle name="RIGs input totals 11 14" xfId="10366"/>
    <cellStyle name="RIGs input totals 11 15" xfId="37564"/>
    <cellStyle name="RIGs input totals 11 16" xfId="37565"/>
    <cellStyle name="RIGs input totals 11 17" xfId="37566"/>
    <cellStyle name="RIGs input totals 11 18" xfId="37567"/>
    <cellStyle name="RIGs input totals 11 19" xfId="37568"/>
    <cellStyle name="RIGs input totals 11 2" xfId="1934"/>
    <cellStyle name="RIGs input totals 11 2 10" xfId="10367"/>
    <cellStyle name="RIGs input totals 11 2 11" xfId="10368"/>
    <cellStyle name="RIGs input totals 11 2 12" xfId="10369"/>
    <cellStyle name="RIGs input totals 11 2 13" xfId="10370"/>
    <cellStyle name="RIGs input totals 11 2 2" xfId="10371"/>
    <cellStyle name="RIGs input totals 11 2 3" xfId="10372"/>
    <cellStyle name="RIGs input totals 11 2 4" xfId="10373"/>
    <cellStyle name="RIGs input totals 11 2 5" xfId="10374"/>
    <cellStyle name="RIGs input totals 11 2 6" xfId="10375"/>
    <cellStyle name="RIGs input totals 11 2 7" xfId="10376"/>
    <cellStyle name="RIGs input totals 11 2 8" xfId="10377"/>
    <cellStyle name="RIGs input totals 11 2 9" xfId="10378"/>
    <cellStyle name="RIGs input totals 11 20" xfId="37569"/>
    <cellStyle name="RIGs input totals 11 21" xfId="37570"/>
    <cellStyle name="RIGs input totals 11 22" xfId="37571"/>
    <cellStyle name="RIGs input totals 11 23" xfId="37572"/>
    <cellStyle name="RIGs input totals 11 24" xfId="37573"/>
    <cellStyle name="RIGs input totals 11 25" xfId="37574"/>
    <cellStyle name="RIGs input totals 11 26" xfId="37575"/>
    <cellStyle name="RIGs input totals 11 27" xfId="37576"/>
    <cellStyle name="RIGs input totals 11 28" xfId="37577"/>
    <cellStyle name="RIGs input totals 11 29" xfId="37578"/>
    <cellStyle name="RIGs input totals 11 3" xfId="10379"/>
    <cellStyle name="RIGs input totals 11 30" xfId="37579"/>
    <cellStyle name="RIGs input totals 11 31" xfId="37580"/>
    <cellStyle name="RIGs input totals 11 32" xfId="37581"/>
    <cellStyle name="RIGs input totals 11 33" xfId="37582"/>
    <cellStyle name="RIGs input totals 11 34" xfId="37583"/>
    <cellStyle name="RIGs input totals 11 4" xfId="10380"/>
    <cellStyle name="RIGs input totals 11 5" xfId="10381"/>
    <cellStyle name="RIGs input totals 11 6" xfId="10382"/>
    <cellStyle name="RIGs input totals 11 7" xfId="10383"/>
    <cellStyle name="RIGs input totals 11 8" xfId="10384"/>
    <cellStyle name="RIGs input totals 11 9" xfId="10385"/>
    <cellStyle name="RIGs input totals 12" xfId="1935"/>
    <cellStyle name="RIGs input totals 12 10" xfId="10386"/>
    <cellStyle name="RIGs input totals 12 11" xfId="10387"/>
    <cellStyle name="RIGs input totals 12 12" xfId="10388"/>
    <cellStyle name="RIGs input totals 12 13" xfId="10389"/>
    <cellStyle name="RIGs input totals 12 14" xfId="10390"/>
    <cellStyle name="RIGs input totals 12 15" xfId="37584"/>
    <cellStyle name="RIGs input totals 12 16" xfId="37585"/>
    <cellStyle name="RIGs input totals 12 17" xfId="37586"/>
    <cellStyle name="RIGs input totals 12 18" xfId="37587"/>
    <cellStyle name="RIGs input totals 12 19" xfId="37588"/>
    <cellStyle name="RIGs input totals 12 2" xfId="1936"/>
    <cellStyle name="RIGs input totals 12 2 10" xfId="10391"/>
    <cellStyle name="RIGs input totals 12 2 11" xfId="10392"/>
    <cellStyle name="RIGs input totals 12 2 12" xfId="10393"/>
    <cellStyle name="RIGs input totals 12 2 13" xfId="10394"/>
    <cellStyle name="RIGs input totals 12 2 2" xfId="10395"/>
    <cellStyle name="RIGs input totals 12 2 3" xfId="10396"/>
    <cellStyle name="RIGs input totals 12 2 4" xfId="10397"/>
    <cellStyle name="RIGs input totals 12 2 5" xfId="10398"/>
    <cellStyle name="RIGs input totals 12 2 6" xfId="10399"/>
    <cellStyle name="RIGs input totals 12 2 7" xfId="10400"/>
    <cellStyle name="RIGs input totals 12 2 8" xfId="10401"/>
    <cellStyle name="RIGs input totals 12 2 9" xfId="10402"/>
    <cellStyle name="RIGs input totals 12 20" xfId="37589"/>
    <cellStyle name="RIGs input totals 12 21" xfId="37590"/>
    <cellStyle name="RIGs input totals 12 22" xfId="37591"/>
    <cellStyle name="RIGs input totals 12 23" xfId="37592"/>
    <cellStyle name="RIGs input totals 12 24" xfId="37593"/>
    <cellStyle name="RIGs input totals 12 25" xfId="37594"/>
    <cellStyle name="RIGs input totals 12 26" xfId="37595"/>
    <cellStyle name="RIGs input totals 12 27" xfId="37596"/>
    <cellStyle name="RIGs input totals 12 28" xfId="37597"/>
    <cellStyle name="RIGs input totals 12 29" xfId="37598"/>
    <cellStyle name="RIGs input totals 12 3" xfId="10403"/>
    <cellStyle name="RIGs input totals 12 30" xfId="37599"/>
    <cellStyle name="RIGs input totals 12 31" xfId="37600"/>
    <cellStyle name="RIGs input totals 12 32" xfId="37601"/>
    <cellStyle name="RIGs input totals 12 33" xfId="37602"/>
    <cellStyle name="RIGs input totals 12 34" xfId="37603"/>
    <cellStyle name="RIGs input totals 12 4" xfId="10404"/>
    <cellStyle name="RIGs input totals 12 5" xfId="10405"/>
    <cellStyle name="RIGs input totals 12 6" xfId="10406"/>
    <cellStyle name="RIGs input totals 12 7" xfId="10407"/>
    <cellStyle name="RIGs input totals 12 8" xfId="10408"/>
    <cellStyle name="RIGs input totals 12 9" xfId="10409"/>
    <cellStyle name="RIGs input totals 13" xfId="1937"/>
    <cellStyle name="RIGs input totals 13 10" xfId="10410"/>
    <cellStyle name="RIGs input totals 13 11" xfId="10411"/>
    <cellStyle name="RIGs input totals 13 12" xfId="10412"/>
    <cellStyle name="RIGs input totals 13 13" xfId="10413"/>
    <cellStyle name="RIGs input totals 13 2" xfId="10414"/>
    <cellStyle name="RIGs input totals 13 3" xfId="10415"/>
    <cellStyle name="RIGs input totals 13 4" xfId="10416"/>
    <cellStyle name="RIGs input totals 13 5" xfId="10417"/>
    <cellStyle name="RIGs input totals 13 6" xfId="10418"/>
    <cellStyle name="RIGs input totals 13 7" xfId="10419"/>
    <cellStyle name="RIGs input totals 13 8" xfId="10420"/>
    <cellStyle name="RIGs input totals 13 9" xfId="10421"/>
    <cellStyle name="RIGs input totals 14" xfId="326"/>
    <cellStyle name="RIGs input totals 14 2" xfId="15715"/>
    <cellStyle name="RIGs input totals 15" xfId="331"/>
    <cellStyle name="RIGs input totals 15 2" xfId="15720"/>
    <cellStyle name="RIGs input totals 15 2 2" xfId="41854"/>
    <cellStyle name="RIGs input totals 15 3" xfId="41929"/>
    <cellStyle name="RIGs input totals 16" xfId="10422"/>
    <cellStyle name="RIGs input totals 17" xfId="10423"/>
    <cellStyle name="RIGs input totals 18" xfId="10424"/>
    <cellStyle name="RIGs input totals 19" xfId="10425"/>
    <cellStyle name="RIGs input totals 2" xfId="154"/>
    <cellStyle name="RIGs input totals 2 10" xfId="1938"/>
    <cellStyle name="RIGs input totals 2 10 10" xfId="10426"/>
    <cellStyle name="RIGs input totals 2 10 11" xfId="10427"/>
    <cellStyle name="RIGs input totals 2 10 12" xfId="10428"/>
    <cellStyle name="RIGs input totals 2 10 13" xfId="10429"/>
    <cellStyle name="RIGs input totals 2 10 14" xfId="10430"/>
    <cellStyle name="RIGs input totals 2 10 15" xfId="37604"/>
    <cellStyle name="RIGs input totals 2 10 16" xfId="37605"/>
    <cellStyle name="RIGs input totals 2 10 17" xfId="37606"/>
    <cellStyle name="RIGs input totals 2 10 18" xfId="37607"/>
    <cellStyle name="RIGs input totals 2 10 19" xfId="37608"/>
    <cellStyle name="RIGs input totals 2 10 2" xfId="1939"/>
    <cellStyle name="RIGs input totals 2 10 2 10" xfId="10431"/>
    <cellStyle name="RIGs input totals 2 10 2 11" xfId="10432"/>
    <cellStyle name="RIGs input totals 2 10 2 12" xfId="10433"/>
    <cellStyle name="RIGs input totals 2 10 2 13" xfId="10434"/>
    <cellStyle name="RIGs input totals 2 10 2 2" xfId="10435"/>
    <cellStyle name="RIGs input totals 2 10 2 3" xfId="10436"/>
    <cellStyle name="RIGs input totals 2 10 2 4" xfId="10437"/>
    <cellStyle name="RIGs input totals 2 10 2 5" xfId="10438"/>
    <cellStyle name="RIGs input totals 2 10 2 6" xfId="10439"/>
    <cellStyle name="RIGs input totals 2 10 2 7" xfId="10440"/>
    <cellStyle name="RIGs input totals 2 10 2 8" xfId="10441"/>
    <cellStyle name="RIGs input totals 2 10 2 9" xfId="10442"/>
    <cellStyle name="RIGs input totals 2 10 20" xfId="37609"/>
    <cellStyle name="RIGs input totals 2 10 21" xfId="37610"/>
    <cellStyle name="RIGs input totals 2 10 22" xfId="37611"/>
    <cellStyle name="RIGs input totals 2 10 23" xfId="37612"/>
    <cellStyle name="RIGs input totals 2 10 24" xfId="37613"/>
    <cellStyle name="RIGs input totals 2 10 25" xfId="37614"/>
    <cellStyle name="RIGs input totals 2 10 26" xfId="37615"/>
    <cellStyle name="RIGs input totals 2 10 27" xfId="37616"/>
    <cellStyle name="RIGs input totals 2 10 28" xfId="37617"/>
    <cellStyle name="RIGs input totals 2 10 29" xfId="37618"/>
    <cellStyle name="RIGs input totals 2 10 3" xfId="10443"/>
    <cellStyle name="RIGs input totals 2 10 30" xfId="37619"/>
    <cellStyle name="RIGs input totals 2 10 31" xfId="37620"/>
    <cellStyle name="RIGs input totals 2 10 32" xfId="37621"/>
    <cellStyle name="RIGs input totals 2 10 33" xfId="37622"/>
    <cellStyle name="RIGs input totals 2 10 34" xfId="37623"/>
    <cellStyle name="RIGs input totals 2 10 4" xfId="10444"/>
    <cellStyle name="RIGs input totals 2 10 5" xfId="10445"/>
    <cellStyle name="RIGs input totals 2 10 6" xfId="10446"/>
    <cellStyle name="RIGs input totals 2 10 7" xfId="10447"/>
    <cellStyle name="RIGs input totals 2 10 8" xfId="10448"/>
    <cellStyle name="RIGs input totals 2 10 9" xfId="10449"/>
    <cellStyle name="RIGs input totals 2 11" xfId="1940"/>
    <cellStyle name="RIGs input totals 2 11 10" xfId="10450"/>
    <cellStyle name="RIGs input totals 2 11 11" xfId="10451"/>
    <cellStyle name="RIGs input totals 2 11 12" xfId="10452"/>
    <cellStyle name="RIGs input totals 2 11 13" xfId="10453"/>
    <cellStyle name="RIGs input totals 2 11 14" xfId="10454"/>
    <cellStyle name="RIGs input totals 2 11 15" xfId="37624"/>
    <cellStyle name="RIGs input totals 2 11 16" xfId="37625"/>
    <cellStyle name="RIGs input totals 2 11 17" xfId="37626"/>
    <cellStyle name="RIGs input totals 2 11 18" xfId="37627"/>
    <cellStyle name="RIGs input totals 2 11 19" xfId="37628"/>
    <cellStyle name="RIGs input totals 2 11 2" xfId="1941"/>
    <cellStyle name="RIGs input totals 2 11 2 10" xfId="10455"/>
    <cellStyle name="RIGs input totals 2 11 2 11" xfId="10456"/>
    <cellStyle name="RIGs input totals 2 11 2 12" xfId="10457"/>
    <cellStyle name="RIGs input totals 2 11 2 13" xfId="10458"/>
    <cellStyle name="RIGs input totals 2 11 2 2" xfId="10459"/>
    <cellStyle name="RIGs input totals 2 11 2 3" xfId="10460"/>
    <cellStyle name="RIGs input totals 2 11 2 4" xfId="10461"/>
    <cellStyle name="RIGs input totals 2 11 2 5" xfId="10462"/>
    <cellStyle name="RIGs input totals 2 11 2 6" xfId="10463"/>
    <cellStyle name="RIGs input totals 2 11 2 7" xfId="10464"/>
    <cellStyle name="RIGs input totals 2 11 2 8" xfId="10465"/>
    <cellStyle name="RIGs input totals 2 11 2 9" xfId="10466"/>
    <cellStyle name="RIGs input totals 2 11 20" xfId="37629"/>
    <cellStyle name="RIGs input totals 2 11 21" xfId="37630"/>
    <cellStyle name="RIGs input totals 2 11 22" xfId="37631"/>
    <cellStyle name="RIGs input totals 2 11 23" xfId="37632"/>
    <cellStyle name="RIGs input totals 2 11 24" xfId="37633"/>
    <cellStyle name="RIGs input totals 2 11 25" xfId="37634"/>
    <cellStyle name="RIGs input totals 2 11 26" xfId="37635"/>
    <cellStyle name="RIGs input totals 2 11 27" xfId="37636"/>
    <cellStyle name="RIGs input totals 2 11 28" xfId="37637"/>
    <cellStyle name="RIGs input totals 2 11 29" xfId="37638"/>
    <cellStyle name="RIGs input totals 2 11 3" xfId="10467"/>
    <cellStyle name="RIGs input totals 2 11 30" xfId="37639"/>
    <cellStyle name="RIGs input totals 2 11 31" xfId="37640"/>
    <cellStyle name="RIGs input totals 2 11 32" xfId="37641"/>
    <cellStyle name="RIGs input totals 2 11 33" xfId="37642"/>
    <cellStyle name="RIGs input totals 2 11 34" xfId="37643"/>
    <cellStyle name="RIGs input totals 2 11 4" xfId="10468"/>
    <cellStyle name="RIGs input totals 2 11 5" xfId="10469"/>
    <cellStyle name="RIGs input totals 2 11 6" xfId="10470"/>
    <cellStyle name="RIGs input totals 2 11 7" xfId="10471"/>
    <cellStyle name="RIGs input totals 2 11 8" xfId="10472"/>
    <cellStyle name="RIGs input totals 2 11 9" xfId="10473"/>
    <cellStyle name="RIGs input totals 2 12" xfId="1942"/>
    <cellStyle name="RIGs input totals 2 12 10" xfId="10474"/>
    <cellStyle name="RIGs input totals 2 12 11" xfId="10475"/>
    <cellStyle name="RIGs input totals 2 12 12" xfId="10476"/>
    <cellStyle name="RIGs input totals 2 12 13" xfId="10477"/>
    <cellStyle name="RIGs input totals 2 12 2" xfId="10478"/>
    <cellStyle name="RIGs input totals 2 12 3" xfId="10479"/>
    <cellStyle name="RIGs input totals 2 12 4" xfId="10480"/>
    <cellStyle name="RIGs input totals 2 12 5" xfId="10481"/>
    <cellStyle name="RIGs input totals 2 12 6" xfId="10482"/>
    <cellStyle name="RIGs input totals 2 12 7" xfId="10483"/>
    <cellStyle name="RIGs input totals 2 12 8" xfId="10484"/>
    <cellStyle name="RIGs input totals 2 12 9" xfId="10485"/>
    <cellStyle name="RIGs input totals 2 13" xfId="10486"/>
    <cellStyle name="RIGs input totals 2 14" xfId="10487"/>
    <cellStyle name="RIGs input totals 2 15" xfId="10488"/>
    <cellStyle name="RIGs input totals 2 16" xfId="10489"/>
    <cellStyle name="RIGs input totals 2 17" xfId="10490"/>
    <cellStyle name="RIGs input totals 2 18" xfId="10491"/>
    <cellStyle name="RIGs input totals 2 19" xfId="10492"/>
    <cellStyle name="RIGs input totals 2 2" xfId="283"/>
    <cellStyle name="RIGs input totals 2 2 10" xfId="10493"/>
    <cellStyle name="RIGs input totals 2 2 11" xfId="10494"/>
    <cellStyle name="RIGs input totals 2 2 12" xfId="10495"/>
    <cellStyle name="RIGs input totals 2 2 13" xfId="10496"/>
    <cellStyle name="RIGs input totals 2 2 14" xfId="10497"/>
    <cellStyle name="RIGs input totals 2 2 15" xfId="10498"/>
    <cellStyle name="RIGs input totals 2 2 16" xfId="10499"/>
    <cellStyle name="RIGs input totals 2 2 17" xfId="10500"/>
    <cellStyle name="RIGs input totals 2 2 18" xfId="10501"/>
    <cellStyle name="RIGs input totals 2 2 19" xfId="10502"/>
    <cellStyle name="RIGs input totals 2 2 2" xfId="284"/>
    <cellStyle name="RIGs input totals 2 2 2 10" xfId="10503"/>
    <cellStyle name="RIGs input totals 2 2 2 11" xfId="10504"/>
    <cellStyle name="RIGs input totals 2 2 2 12" xfId="10505"/>
    <cellStyle name="RIGs input totals 2 2 2 13" xfId="10506"/>
    <cellStyle name="RIGs input totals 2 2 2 14" xfId="10507"/>
    <cellStyle name="RIGs input totals 2 2 2 15" xfId="10508"/>
    <cellStyle name="RIGs input totals 2 2 2 16" xfId="10509"/>
    <cellStyle name="RIGs input totals 2 2 2 17" xfId="10510"/>
    <cellStyle name="RIGs input totals 2 2 2 18" xfId="10511"/>
    <cellStyle name="RIGs input totals 2 2 2 19" xfId="37644"/>
    <cellStyle name="RIGs input totals 2 2 2 2" xfId="1943"/>
    <cellStyle name="RIGs input totals 2 2 2 2 10" xfId="10512"/>
    <cellStyle name="RIGs input totals 2 2 2 2 11" xfId="10513"/>
    <cellStyle name="RIGs input totals 2 2 2 2 12" xfId="10514"/>
    <cellStyle name="RIGs input totals 2 2 2 2 13" xfId="10515"/>
    <cellStyle name="RIGs input totals 2 2 2 2 14" xfId="10516"/>
    <cellStyle name="RIGs input totals 2 2 2 2 15" xfId="10517"/>
    <cellStyle name="RIGs input totals 2 2 2 2 16" xfId="37645"/>
    <cellStyle name="RIGs input totals 2 2 2 2 17" xfId="37646"/>
    <cellStyle name="RIGs input totals 2 2 2 2 18" xfId="37647"/>
    <cellStyle name="RIGs input totals 2 2 2 2 19" xfId="37648"/>
    <cellStyle name="RIGs input totals 2 2 2 2 2" xfId="1944"/>
    <cellStyle name="RIGs input totals 2 2 2 2 2 10" xfId="10518"/>
    <cellStyle name="RIGs input totals 2 2 2 2 2 11" xfId="10519"/>
    <cellStyle name="RIGs input totals 2 2 2 2 2 12" xfId="10520"/>
    <cellStyle name="RIGs input totals 2 2 2 2 2 13" xfId="10521"/>
    <cellStyle name="RIGs input totals 2 2 2 2 2 14" xfId="10522"/>
    <cellStyle name="RIGs input totals 2 2 2 2 2 15" xfId="37649"/>
    <cellStyle name="RIGs input totals 2 2 2 2 2 16" xfId="37650"/>
    <cellStyle name="RIGs input totals 2 2 2 2 2 17" xfId="37651"/>
    <cellStyle name="RIGs input totals 2 2 2 2 2 18" xfId="37652"/>
    <cellStyle name="RIGs input totals 2 2 2 2 2 19" xfId="37653"/>
    <cellStyle name="RIGs input totals 2 2 2 2 2 2" xfId="1945"/>
    <cellStyle name="RIGs input totals 2 2 2 2 2 2 10" xfId="10523"/>
    <cellStyle name="RIGs input totals 2 2 2 2 2 2 11" xfId="10524"/>
    <cellStyle name="RIGs input totals 2 2 2 2 2 2 12" xfId="10525"/>
    <cellStyle name="RIGs input totals 2 2 2 2 2 2 13" xfId="10526"/>
    <cellStyle name="RIGs input totals 2 2 2 2 2 2 2" xfId="10527"/>
    <cellStyle name="RIGs input totals 2 2 2 2 2 2 3" xfId="10528"/>
    <cellStyle name="RIGs input totals 2 2 2 2 2 2 4" xfId="10529"/>
    <cellStyle name="RIGs input totals 2 2 2 2 2 2 5" xfId="10530"/>
    <cellStyle name="RIGs input totals 2 2 2 2 2 2 6" xfId="10531"/>
    <cellStyle name="RIGs input totals 2 2 2 2 2 2 7" xfId="10532"/>
    <cellStyle name="RIGs input totals 2 2 2 2 2 2 8" xfId="10533"/>
    <cellStyle name="RIGs input totals 2 2 2 2 2 2 9" xfId="10534"/>
    <cellStyle name="RIGs input totals 2 2 2 2 2 20" xfId="37654"/>
    <cellStyle name="RIGs input totals 2 2 2 2 2 21" xfId="37655"/>
    <cellStyle name="RIGs input totals 2 2 2 2 2 22" xfId="37656"/>
    <cellStyle name="RIGs input totals 2 2 2 2 2 23" xfId="37657"/>
    <cellStyle name="RIGs input totals 2 2 2 2 2 24" xfId="37658"/>
    <cellStyle name="RIGs input totals 2 2 2 2 2 25" xfId="37659"/>
    <cellStyle name="RIGs input totals 2 2 2 2 2 26" xfId="37660"/>
    <cellStyle name="RIGs input totals 2 2 2 2 2 27" xfId="37661"/>
    <cellStyle name="RIGs input totals 2 2 2 2 2 28" xfId="37662"/>
    <cellStyle name="RIGs input totals 2 2 2 2 2 29" xfId="37663"/>
    <cellStyle name="RIGs input totals 2 2 2 2 2 3" xfId="10535"/>
    <cellStyle name="RIGs input totals 2 2 2 2 2 30" xfId="37664"/>
    <cellStyle name="RIGs input totals 2 2 2 2 2 31" xfId="37665"/>
    <cellStyle name="RIGs input totals 2 2 2 2 2 32" xfId="37666"/>
    <cellStyle name="RIGs input totals 2 2 2 2 2 33" xfId="37667"/>
    <cellStyle name="RIGs input totals 2 2 2 2 2 34" xfId="37668"/>
    <cellStyle name="RIGs input totals 2 2 2 2 2 4" xfId="10536"/>
    <cellStyle name="RIGs input totals 2 2 2 2 2 5" xfId="10537"/>
    <cellStyle name="RIGs input totals 2 2 2 2 2 6" xfId="10538"/>
    <cellStyle name="RIGs input totals 2 2 2 2 2 7" xfId="10539"/>
    <cellStyle name="RIGs input totals 2 2 2 2 2 8" xfId="10540"/>
    <cellStyle name="RIGs input totals 2 2 2 2 2 9" xfId="10541"/>
    <cellStyle name="RIGs input totals 2 2 2 2 20" xfId="37669"/>
    <cellStyle name="RIGs input totals 2 2 2 2 21" xfId="37670"/>
    <cellStyle name="RIGs input totals 2 2 2 2 22" xfId="37671"/>
    <cellStyle name="RIGs input totals 2 2 2 2 23" xfId="37672"/>
    <cellStyle name="RIGs input totals 2 2 2 2 24" xfId="37673"/>
    <cellStyle name="RIGs input totals 2 2 2 2 25" xfId="37674"/>
    <cellStyle name="RIGs input totals 2 2 2 2 26" xfId="37675"/>
    <cellStyle name="RIGs input totals 2 2 2 2 27" xfId="37676"/>
    <cellStyle name="RIGs input totals 2 2 2 2 28" xfId="37677"/>
    <cellStyle name="RIGs input totals 2 2 2 2 29" xfId="37678"/>
    <cellStyle name="RIGs input totals 2 2 2 2 3" xfId="1946"/>
    <cellStyle name="RIGs input totals 2 2 2 2 3 10" xfId="10542"/>
    <cellStyle name="RIGs input totals 2 2 2 2 3 11" xfId="10543"/>
    <cellStyle name="RIGs input totals 2 2 2 2 3 12" xfId="10544"/>
    <cellStyle name="RIGs input totals 2 2 2 2 3 13" xfId="10545"/>
    <cellStyle name="RIGs input totals 2 2 2 2 3 2" xfId="10546"/>
    <cellStyle name="RIGs input totals 2 2 2 2 3 3" xfId="10547"/>
    <cellStyle name="RIGs input totals 2 2 2 2 3 4" xfId="10548"/>
    <cellStyle name="RIGs input totals 2 2 2 2 3 5" xfId="10549"/>
    <cellStyle name="RIGs input totals 2 2 2 2 3 6" xfId="10550"/>
    <cellStyle name="RIGs input totals 2 2 2 2 3 7" xfId="10551"/>
    <cellStyle name="RIGs input totals 2 2 2 2 3 8" xfId="10552"/>
    <cellStyle name="RIGs input totals 2 2 2 2 3 9" xfId="10553"/>
    <cellStyle name="RIGs input totals 2 2 2 2 30" xfId="37679"/>
    <cellStyle name="RIGs input totals 2 2 2 2 31" xfId="37680"/>
    <cellStyle name="RIGs input totals 2 2 2 2 32" xfId="37681"/>
    <cellStyle name="RIGs input totals 2 2 2 2 33" xfId="37682"/>
    <cellStyle name="RIGs input totals 2 2 2 2 34" xfId="37683"/>
    <cellStyle name="RIGs input totals 2 2 2 2 35" xfId="37684"/>
    <cellStyle name="RIGs input totals 2 2 2 2 4" xfId="10554"/>
    <cellStyle name="RIGs input totals 2 2 2 2 5" xfId="10555"/>
    <cellStyle name="RIGs input totals 2 2 2 2 6" xfId="10556"/>
    <cellStyle name="RIGs input totals 2 2 2 2 7" xfId="10557"/>
    <cellStyle name="RIGs input totals 2 2 2 2 8" xfId="10558"/>
    <cellStyle name="RIGs input totals 2 2 2 2 9" xfId="10559"/>
    <cellStyle name="RIGs input totals 2 2 2 2_4 28 1_Asst_Health_Crit_AllTO_RIIO_20110714pm" xfId="15641"/>
    <cellStyle name="RIGs input totals 2 2 2 20" xfId="37685"/>
    <cellStyle name="RIGs input totals 2 2 2 21" xfId="37686"/>
    <cellStyle name="RIGs input totals 2 2 2 22" xfId="37687"/>
    <cellStyle name="RIGs input totals 2 2 2 23" xfId="37688"/>
    <cellStyle name="RIGs input totals 2 2 2 24" xfId="37689"/>
    <cellStyle name="RIGs input totals 2 2 2 25" xfId="37690"/>
    <cellStyle name="RIGs input totals 2 2 2 26" xfId="37691"/>
    <cellStyle name="RIGs input totals 2 2 2 27" xfId="37692"/>
    <cellStyle name="RIGs input totals 2 2 2 28" xfId="37693"/>
    <cellStyle name="RIGs input totals 2 2 2 29" xfId="37694"/>
    <cellStyle name="RIGs input totals 2 2 2 3" xfId="1947"/>
    <cellStyle name="RIGs input totals 2 2 2 3 10" xfId="10560"/>
    <cellStyle name="RIGs input totals 2 2 2 3 11" xfId="10561"/>
    <cellStyle name="RIGs input totals 2 2 2 3 12" xfId="10562"/>
    <cellStyle name="RIGs input totals 2 2 2 3 13" xfId="10563"/>
    <cellStyle name="RIGs input totals 2 2 2 3 14" xfId="10564"/>
    <cellStyle name="RIGs input totals 2 2 2 3 15" xfId="37695"/>
    <cellStyle name="RIGs input totals 2 2 2 3 16" xfId="37696"/>
    <cellStyle name="RIGs input totals 2 2 2 3 17" xfId="37697"/>
    <cellStyle name="RIGs input totals 2 2 2 3 18" xfId="37698"/>
    <cellStyle name="RIGs input totals 2 2 2 3 19" xfId="37699"/>
    <cellStyle name="RIGs input totals 2 2 2 3 2" xfId="1948"/>
    <cellStyle name="RIGs input totals 2 2 2 3 2 10" xfId="10565"/>
    <cellStyle name="RIGs input totals 2 2 2 3 2 11" xfId="10566"/>
    <cellStyle name="RIGs input totals 2 2 2 3 2 12" xfId="10567"/>
    <cellStyle name="RIGs input totals 2 2 2 3 2 13" xfId="10568"/>
    <cellStyle name="RIGs input totals 2 2 2 3 2 2" xfId="10569"/>
    <cellStyle name="RIGs input totals 2 2 2 3 2 3" xfId="10570"/>
    <cellStyle name="RIGs input totals 2 2 2 3 2 4" xfId="10571"/>
    <cellStyle name="RIGs input totals 2 2 2 3 2 5" xfId="10572"/>
    <cellStyle name="RIGs input totals 2 2 2 3 2 6" xfId="10573"/>
    <cellStyle name="RIGs input totals 2 2 2 3 2 7" xfId="10574"/>
    <cellStyle name="RIGs input totals 2 2 2 3 2 8" xfId="10575"/>
    <cellStyle name="RIGs input totals 2 2 2 3 2 9" xfId="10576"/>
    <cellStyle name="RIGs input totals 2 2 2 3 20" xfId="37700"/>
    <cellStyle name="RIGs input totals 2 2 2 3 21" xfId="37701"/>
    <cellStyle name="RIGs input totals 2 2 2 3 22" xfId="37702"/>
    <cellStyle name="RIGs input totals 2 2 2 3 23" xfId="37703"/>
    <cellStyle name="RIGs input totals 2 2 2 3 24" xfId="37704"/>
    <cellStyle name="RIGs input totals 2 2 2 3 25" xfId="37705"/>
    <cellStyle name="RIGs input totals 2 2 2 3 26" xfId="37706"/>
    <cellStyle name="RIGs input totals 2 2 2 3 27" xfId="37707"/>
    <cellStyle name="RIGs input totals 2 2 2 3 28" xfId="37708"/>
    <cellStyle name="RIGs input totals 2 2 2 3 29" xfId="37709"/>
    <cellStyle name="RIGs input totals 2 2 2 3 3" xfId="10577"/>
    <cellStyle name="RIGs input totals 2 2 2 3 30" xfId="37710"/>
    <cellStyle name="RIGs input totals 2 2 2 3 31" xfId="37711"/>
    <cellStyle name="RIGs input totals 2 2 2 3 32" xfId="37712"/>
    <cellStyle name="RIGs input totals 2 2 2 3 33" xfId="37713"/>
    <cellStyle name="RIGs input totals 2 2 2 3 34" xfId="37714"/>
    <cellStyle name="RIGs input totals 2 2 2 3 4" xfId="10578"/>
    <cellStyle name="RIGs input totals 2 2 2 3 5" xfId="10579"/>
    <cellStyle name="RIGs input totals 2 2 2 3 6" xfId="10580"/>
    <cellStyle name="RIGs input totals 2 2 2 3 7" xfId="10581"/>
    <cellStyle name="RIGs input totals 2 2 2 3 8" xfId="10582"/>
    <cellStyle name="RIGs input totals 2 2 2 3 9" xfId="10583"/>
    <cellStyle name="RIGs input totals 2 2 2 30" xfId="37715"/>
    <cellStyle name="RIGs input totals 2 2 2 31" xfId="37716"/>
    <cellStyle name="RIGs input totals 2 2 2 32" xfId="37717"/>
    <cellStyle name="RIGs input totals 2 2 2 33" xfId="37718"/>
    <cellStyle name="RIGs input totals 2 2 2 34" xfId="37719"/>
    <cellStyle name="RIGs input totals 2 2 2 35" xfId="37720"/>
    <cellStyle name="RIGs input totals 2 2 2 36" xfId="37721"/>
    <cellStyle name="RIGs input totals 2 2 2 37" xfId="37722"/>
    <cellStyle name="RIGs input totals 2 2 2 38" xfId="37723"/>
    <cellStyle name="RIGs input totals 2 2 2 4" xfId="1949"/>
    <cellStyle name="RIGs input totals 2 2 2 4 10" xfId="10584"/>
    <cellStyle name="RIGs input totals 2 2 2 4 11" xfId="10585"/>
    <cellStyle name="RIGs input totals 2 2 2 4 12" xfId="10586"/>
    <cellStyle name="RIGs input totals 2 2 2 4 13" xfId="10587"/>
    <cellStyle name="RIGs input totals 2 2 2 4 14" xfId="10588"/>
    <cellStyle name="RIGs input totals 2 2 2 4 15" xfId="37724"/>
    <cellStyle name="RIGs input totals 2 2 2 4 16" xfId="37725"/>
    <cellStyle name="RIGs input totals 2 2 2 4 17" xfId="37726"/>
    <cellStyle name="RIGs input totals 2 2 2 4 18" xfId="37727"/>
    <cellStyle name="RIGs input totals 2 2 2 4 19" xfId="37728"/>
    <cellStyle name="RIGs input totals 2 2 2 4 2" xfId="1950"/>
    <cellStyle name="RIGs input totals 2 2 2 4 2 10" xfId="10589"/>
    <cellStyle name="RIGs input totals 2 2 2 4 2 11" xfId="10590"/>
    <cellStyle name="RIGs input totals 2 2 2 4 2 12" xfId="10591"/>
    <cellStyle name="RIGs input totals 2 2 2 4 2 13" xfId="10592"/>
    <cellStyle name="RIGs input totals 2 2 2 4 2 2" xfId="10593"/>
    <cellStyle name="RIGs input totals 2 2 2 4 2 3" xfId="10594"/>
    <cellStyle name="RIGs input totals 2 2 2 4 2 4" xfId="10595"/>
    <cellStyle name="RIGs input totals 2 2 2 4 2 5" xfId="10596"/>
    <cellStyle name="RIGs input totals 2 2 2 4 2 6" xfId="10597"/>
    <cellStyle name="RIGs input totals 2 2 2 4 2 7" xfId="10598"/>
    <cellStyle name="RIGs input totals 2 2 2 4 2 8" xfId="10599"/>
    <cellStyle name="RIGs input totals 2 2 2 4 2 9" xfId="10600"/>
    <cellStyle name="RIGs input totals 2 2 2 4 20" xfId="37729"/>
    <cellStyle name="RIGs input totals 2 2 2 4 21" xfId="37730"/>
    <cellStyle name="RIGs input totals 2 2 2 4 22" xfId="37731"/>
    <cellStyle name="RIGs input totals 2 2 2 4 23" xfId="37732"/>
    <cellStyle name="RIGs input totals 2 2 2 4 24" xfId="37733"/>
    <cellStyle name="RIGs input totals 2 2 2 4 25" xfId="37734"/>
    <cellStyle name="RIGs input totals 2 2 2 4 26" xfId="37735"/>
    <cellStyle name="RIGs input totals 2 2 2 4 27" xfId="37736"/>
    <cellStyle name="RIGs input totals 2 2 2 4 28" xfId="37737"/>
    <cellStyle name="RIGs input totals 2 2 2 4 29" xfId="37738"/>
    <cellStyle name="RIGs input totals 2 2 2 4 3" xfId="10601"/>
    <cellStyle name="RIGs input totals 2 2 2 4 30" xfId="37739"/>
    <cellStyle name="RIGs input totals 2 2 2 4 31" xfId="37740"/>
    <cellStyle name="RIGs input totals 2 2 2 4 32" xfId="37741"/>
    <cellStyle name="RIGs input totals 2 2 2 4 33" xfId="37742"/>
    <cellStyle name="RIGs input totals 2 2 2 4 34" xfId="37743"/>
    <cellStyle name="RIGs input totals 2 2 2 4 4" xfId="10602"/>
    <cellStyle name="RIGs input totals 2 2 2 4 5" xfId="10603"/>
    <cellStyle name="RIGs input totals 2 2 2 4 6" xfId="10604"/>
    <cellStyle name="RIGs input totals 2 2 2 4 7" xfId="10605"/>
    <cellStyle name="RIGs input totals 2 2 2 4 8" xfId="10606"/>
    <cellStyle name="RIGs input totals 2 2 2 4 9" xfId="10607"/>
    <cellStyle name="RIGs input totals 2 2 2 5" xfId="1951"/>
    <cellStyle name="RIGs input totals 2 2 2 5 10" xfId="10608"/>
    <cellStyle name="RIGs input totals 2 2 2 5 11" xfId="10609"/>
    <cellStyle name="RIGs input totals 2 2 2 5 12" xfId="10610"/>
    <cellStyle name="RIGs input totals 2 2 2 5 13" xfId="10611"/>
    <cellStyle name="RIGs input totals 2 2 2 5 2" xfId="10612"/>
    <cellStyle name="RIGs input totals 2 2 2 5 3" xfId="10613"/>
    <cellStyle name="RIGs input totals 2 2 2 5 4" xfId="10614"/>
    <cellStyle name="RIGs input totals 2 2 2 5 5" xfId="10615"/>
    <cellStyle name="RIGs input totals 2 2 2 5 6" xfId="10616"/>
    <cellStyle name="RIGs input totals 2 2 2 5 7" xfId="10617"/>
    <cellStyle name="RIGs input totals 2 2 2 5 8" xfId="10618"/>
    <cellStyle name="RIGs input totals 2 2 2 5 9" xfId="10619"/>
    <cellStyle name="RIGs input totals 2 2 2 6" xfId="10620"/>
    <cellStyle name="RIGs input totals 2 2 2 7" xfId="10621"/>
    <cellStyle name="RIGs input totals 2 2 2 8" xfId="10622"/>
    <cellStyle name="RIGs input totals 2 2 2 9" xfId="10623"/>
    <cellStyle name="RIGs input totals 2 2 2_4 28 1_Asst_Health_Crit_AllTO_RIIO_20110714pm" xfId="15642"/>
    <cellStyle name="RIGs input totals 2 2 20" xfId="37744"/>
    <cellStyle name="RIGs input totals 2 2 21" xfId="37745"/>
    <cellStyle name="RIGs input totals 2 2 22" xfId="37746"/>
    <cellStyle name="RIGs input totals 2 2 23" xfId="37747"/>
    <cellStyle name="RIGs input totals 2 2 24" xfId="37748"/>
    <cellStyle name="RIGs input totals 2 2 25" xfId="37749"/>
    <cellStyle name="RIGs input totals 2 2 26" xfId="37750"/>
    <cellStyle name="RIGs input totals 2 2 27" xfId="37751"/>
    <cellStyle name="RIGs input totals 2 2 28" xfId="37752"/>
    <cellStyle name="RIGs input totals 2 2 29" xfId="37753"/>
    <cellStyle name="RIGs input totals 2 2 3" xfId="1952"/>
    <cellStyle name="RIGs input totals 2 2 3 10" xfId="10624"/>
    <cellStyle name="RIGs input totals 2 2 3 11" xfId="10625"/>
    <cellStyle name="RIGs input totals 2 2 3 12" xfId="10626"/>
    <cellStyle name="RIGs input totals 2 2 3 13" xfId="10627"/>
    <cellStyle name="RIGs input totals 2 2 3 14" xfId="10628"/>
    <cellStyle name="RIGs input totals 2 2 3 15" xfId="10629"/>
    <cellStyle name="RIGs input totals 2 2 3 16" xfId="37754"/>
    <cellStyle name="RIGs input totals 2 2 3 17" xfId="37755"/>
    <cellStyle name="RIGs input totals 2 2 3 18" xfId="37756"/>
    <cellStyle name="RIGs input totals 2 2 3 19" xfId="37757"/>
    <cellStyle name="RIGs input totals 2 2 3 2" xfId="1953"/>
    <cellStyle name="RIGs input totals 2 2 3 2 10" xfId="10630"/>
    <cellStyle name="RIGs input totals 2 2 3 2 11" xfId="10631"/>
    <cellStyle name="RIGs input totals 2 2 3 2 12" xfId="10632"/>
    <cellStyle name="RIGs input totals 2 2 3 2 13" xfId="10633"/>
    <cellStyle name="RIGs input totals 2 2 3 2 14" xfId="10634"/>
    <cellStyle name="RIGs input totals 2 2 3 2 15" xfId="37758"/>
    <cellStyle name="RIGs input totals 2 2 3 2 16" xfId="37759"/>
    <cellStyle name="RIGs input totals 2 2 3 2 17" xfId="37760"/>
    <cellStyle name="RIGs input totals 2 2 3 2 18" xfId="37761"/>
    <cellStyle name="RIGs input totals 2 2 3 2 19" xfId="37762"/>
    <cellStyle name="RIGs input totals 2 2 3 2 2" xfId="1954"/>
    <cellStyle name="RIGs input totals 2 2 3 2 2 10" xfId="10635"/>
    <cellStyle name="RIGs input totals 2 2 3 2 2 11" xfId="10636"/>
    <cellStyle name="RIGs input totals 2 2 3 2 2 12" xfId="10637"/>
    <cellStyle name="RIGs input totals 2 2 3 2 2 13" xfId="10638"/>
    <cellStyle name="RIGs input totals 2 2 3 2 2 2" xfId="10639"/>
    <cellStyle name="RIGs input totals 2 2 3 2 2 3" xfId="10640"/>
    <cellStyle name="RIGs input totals 2 2 3 2 2 4" xfId="10641"/>
    <cellStyle name="RIGs input totals 2 2 3 2 2 5" xfId="10642"/>
    <cellStyle name="RIGs input totals 2 2 3 2 2 6" xfId="10643"/>
    <cellStyle name="RIGs input totals 2 2 3 2 2 7" xfId="10644"/>
    <cellStyle name="RIGs input totals 2 2 3 2 2 8" xfId="10645"/>
    <cellStyle name="RIGs input totals 2 2 3 2 2 9" xfId="10646"/>
    <cellStyle name="RIGs input totals 2 2 3 2 20" xfId="37763"/>
    <cellStyle name="RIGs input totals 2 2 3 2 21" xfId="37764"/>
    <cellStyle name="RIGs input totals 2 2 3 2 22" xfId="37765"/>
    <cellStyle name="RIGs input totals 2 2 3 2 23" xfId="37766"/>
    <cellStyle name="RIGs input totals 2 2 3 2 24" xfId="37767"/>
    <cellStyle name="RIGs input totals 2 2 3 2 25" xfId="37768"/>
    <cellStyle name="RIGs input totals 2 2 3 2 26" xfId="37769"/>
    <cellStyle name="RIGs input totals 2 2 3 2 27" xfId="37770"/>
    <cellStyle name="RIGs input totals 2 2 3 2 28" xfId="37771"/>
    <cellStyle name="RIGs input totals 2 2 3 2 29" xfId="37772"/>
    <cellStyle name="RIGs input totals 2 2 3 2 3" xfId="10647"/>
    <cellStyle name="RIGs input totals 2 2 3 2 30" xfId="37773"/>
    <cellStyle name="RIGs input totals 2 2 3 2 31" xfId="37774"/>
    <cellStyle name="RIGs input totals 2 2 3 2 32" xfId="37775"/>
    <cellStyle name="RIGs input totals 2 2 3 2 33" xfId="37776"/>
    <cellStyle name="RIGs input totals 2 2 3 2 34" xfId="37777"/>
    <cellStyle name="RIGs input totals 2 2 3 2 4" xfId="10648"/>
    <cellStyle name="RIGs input totals 2 2 3 2 5" xfId="10649"/>
    <cellStyle name="RIGs input totals 2 2 3 2 6" xfId="10650"/>
    <cellStyle name="RIGs input totals 2 2 3 2 7" xfId="10651"/>
    <cellStyle name="RIGs input totals 2 2 3 2 8" xfId="10652"/>
    <cellStyle name="RIGs input totals 2 2 3 2 9" xfId="10653"/>
    <cellStyle name="RIGs input totals 2 2 3 20" xfId="37778"/>
    <cellStyle name="RIGs input totals 2 2 3 21" xfId="37779"/>
    <cellStyle name="RIGs input totals 2 2 3 22" xfId="37780"/>
    <cellStyle name="RIGs input totals 2 2 3 23" xfId="37781"/>
    <cellStyle name="RIGs input totals 2 2 3 24" xfId="37782"/>
    <cellStyle name="RIGs input totals 2 2 3 25" xfId="37783"/>
    <cellStyle name="RIGs input totals 2 2 3 26" xfId="37784"/>
    <cellStyle name="RIGs input totals 2 2 3 27" xfId="37785"/>
    <cellStyle name="RIGs input totals 2 2 3 28" xfId="37786"/>
    <cellStyle name="RIGs input totals 2 2 3 29" xfId="37787"/>
    <cellStyle name="RIGs input totals 2 2 3 3" xfId="1955"/>
    <cellStyle name="RIGs input totals 2 2 3 3 10" xfId="10654"/>
    <cellStyle name="RIGs input totals 2 2 3 3 11" xfId="10655"/>
    <cellStyle name="RIGs input totals 2 2 3 3 12" xfId="10656"/>
    <cellStyle name="RIGs input totals 2 2 3 3 13" xfId="10657"/>
    <cellStyle name="RIGs input totals 2 2 3 3 2" xfId="10658"/>
    <cellStyle name="RIGs input totals 2 2 3 3 3" xfId="10659"/>
    <cellStyle name="RIGs input totals 2 2 3 3 4" xfId="10660"/>
    <cellStyle name="RIGs input totals 2 2 3 3 5" xfId="10661"/>
    <cellStyle name="RIGs input totals 2 2 3 3 6" xfId="10662"/>
    <cellStyle name="RIGs input totals 2 2 3 3 7" xfId="10663"/>
    <cellStyle name="RIGs input totals 2 2 3 3 8" xfId="10664"/>
    <cellStyle name="RIGs input totals 2 2 3 3 9" xfId="10665"/>
    <cellStyle name="RIGs input totals 2 2 3 30" xfId="37788"/>
    <cellStyle name="RIGs input totals 2 2 3 31" xfId="37789"/>
    <cellStyle name="RIGs input totals 2 2 3 32" xfId="37790"/>
    <cellStyle name="RIGs input totals 2 2 3 33" xfId="37791"/>
    <cellStyle name="RIGs input totals 2 2 3 34" xfId="37792"/>
    <cellStyle name="RIGs input totals 2 2 3 35" xfId="37793"/>
    <cellStyle name="RIGs input totals 2 2 3 4" xfId="10666"/>
    <cellStyle name="RIGs input totals 2 2 3 5" xfId="10667"/>
    <cellStyle name="RIGs input totals 2 2 3 6" xfId="10668"/>
    <cellStyle name="RIGs input totals 2 2 3 7" xfId="10669"/>
    <cellStyle name="RIGs input totals 2 2 3 8" xfId="10670"/>
    <cellStyle name="RIGs input totals 2 2 3 9" xfId="10671"/>
    <cellStyle name="RIGs input totals 2 2 3_4 28 1_Asst_Health_Crit_AllTO_RIIO_20110714pm" xfId="15643"/>
    <cellStyle name="RIGs input totals 2 2 30" xfId="37794"/>
    <cellStyle name="RIGs input totals 2 2 31" xfId="37795"/>
    <cellStyle name="RIGs input totals 2 2 32" xfId="37796"/>
    <cellStyle name="RIGs input totals 2 2 33" xfId="37797"/>
    <cellStyle name="RIGs input totals 2 2 34" xfId="37798"/>
    <cellStyle name="RIGs input totals 2 2 35" xfId="37799"/>
    <cellStyle name="RIGs input totals 2 2 36" xfId="37800"/>
    <cellStyle name="RIGs input totals 2 2 37" xfId="37801"/>
    <cellStyle name="RIGs input totals 2 2 38" xfId="37802"/>
    <cellStyle name="RIGs input totals 2 2 39" xfId="37803"/>
    <cellStyle name="RIGs input totals 2 2 4" xfId="1956"/>
    <cellStyle name="RIGs input totals 2 2 4 10" xfId="10672"/>
    <cellStyle name="RIGs input totals 2 2 4 11" xfId="10673"/>
    <cellStyle name="RIGs input totals 2 2 4 12" xfId="10674"/>
    <cellStyle name="RIGs input totals 2 2 4 13" xfId="10675"/>
    <cellStyle name="RIGs input totals 2 2 4 14" xfId="10676"/>
    <cellStyle name="RIGs input totals 2 2 4 15" xfId="37804"/>
    <cellStyle name="RIGs input totals 2 2 4 16" xfId="37805"/>
    <cellStyle name="RIGs input totals 2 2 4 17" xfId="37806"/>
    <cellStyle name="RIGs input totals 2 2 4 18" xfId="37807"/>
    <cellStyle name="RIGs input totals 2 2 4 19" xfId="37808"/>
    <cellStyle name="RIGs input totals 2 2 4 2" xfId="1957"/>
    <cellStyle name="RIGs input totals 2 2 4 2 10" xfId="10677"/>
    <cellStyle name="RIGs input totals 2 2 4 2 11" xfId="10678"/>
    <cellStyle name="RIGs input totals 2 2 4 2 12" xfId="10679"/>
    <cellStyle name="RIGs input totals 2 2 4 2 13" xfId="10680"/>
    <cellStyle name="RIGs input totals 2 2 4 2 2" xfId="10681"/>
    <cellStyle name="RIGs input totals 2 2 4 2 3" xfId="10682"/>
    <cellStyle name="RIGs input totals 2 2 4 2 4" xfId="10683"/>
    <cellStyle name="RIGs input totals 2 2 4 2 5" xfId="10684"/>
    <cellStyle name="RIGs input totals 2 2 4 2 6" xfId="10685"/>
    <cellStyle name="RIGs input totals 2 2 4 2 7" xfId="10686"/>
    <cellStyle name="RIGs input totals 2 2 4 2 8" xfId="10687"/>
    <cellStyle name="RIGs input totals 2 2 4 2 9" xfId="10688"/>
    <cellStyle name="RIGs input totals 2 2 4 20" xfId="37809"/>
    <cellStyle name="RIGs input totals 2 2 4 21" xfId="37810"/>
    <cellStyle name="RIGs input totals 2 2 4 22" xfId="37811"/>
    <cellStyle name="RIGs input totals 2 2 4 23" xfId="37812"/>
    <cellStyle name="RIGs input totals 2 2 4 24" xfId="37813"/>
    <cellStyle name="RIGs input totals 2 2 4 25" xfId="37814"/>
    <cellStyle name="RIGs input totals 2 2 4 26" xfId="37815"/>
    <cellStyle name="RIGs input totals 2 2 4 27" xfId="37816"/>
    <cellStyle name="RIGs input totals 2 2 4 28" xfId="37817"/>
    <cellStyle name="RIGs input totals 2 2 4 29" xfId="37818"/>
    <cellStyle name="RIGs input totals 2 2 4 3" xfId="10689"/>
    <cellStyle name="RIGs input totals 2 2 4 30" xfId="37819"/>
    <cellStyle name="RIGs input totals 2 2 4 31" xfId="37820"/>
    <cellStyle name="RIGs input totals 2 2 4 32" xfId="37821"/>
    <cellStyle name="RIGs input totals 2 2 4 33" xfId="37822"/>
    <cellStyle name="RIGs input totals 2 2 4 34" xfId="37823"/>
    <cellStyle name="RIGs input totals 2 2 4 4" xfId="10690"/>
    <cellStyle name="RIGs input totals 2 2 4 5" xfId="10691"/>
    <cellStyle name="RIGs input totals 2 2 4 6" xfId="10692"/>
    <cellStyle name="RIGs input totals 2 2 4 7" xfId="10693"/>
    <cellStyle name="RIGs input totals 2 2 4 8" xfId="10694"/>
    <cellStyle name="RIGs input totals 2 2 4 9" xfId="10695"/>
    <cellStyle name="RIGs input totals 2 2 5" xfId="1958"/>
    <cellStyle name="RIGs input totals 2 2 5 10" xfId="10696"/>
    <cellStyle name="RIGs input totals 2 2 5 11" xfId="10697"/>
    <cellStyle name="RIGs input totals 2 2 5 12" xfId="10698"/>
    <cellStyle name="RIGs input totals 2 2 5 13" xfId="10699"/>
    <cellStyle name="RIGs input totals 2 2 5 14" xfId="10700"/>
    <cellStyle name="RIGs input totals 2 2 5 15" xfId="37824"/>
    <cellStyle name="RIGs input totals 2 2 5 16" xfId="37825"/>
    <cellStyle name="RIGs input totals 2 2 5 17" xfId="37826"/>
    <cellStyle name="RIGs input totals 2 2 5 18" xfId="37827"/>
    <cellStyle name="RIGs input totals 2 2 5 19" xfId="37828"/>
    <cellStyle name="RIGs input totals 2 2 5 2" xfId="1959"/>
    <cellStyle name="RIGs input totals 2 2 5 2 10" xfId="10701"/>
    <cellStyle name="RIGs input totals 2 2 5 2 11" xfId="10702"/>
    <cellStyle name="RIGs input totals 2 2 5 2 12" xfId="10703"/>
    <cellStyle name="RIGs input totals 2 2 5 2 13" xfId="10704"/>
    <cellStyle name="RIGs input totals 2 2 5 2 2" xfId="10705"/>
    <cellStyle name="RIGs input totals 2 2 5 2 3" xfId="10706"/>
    <cellStyle name="RIGs input totals 2 2 5 2 4" xfId="10707"/>
    <cellStyle name="RIGs input totals 2 2 5 2 5" xfId="10708"/>
    <cellStyle name="RIGs input totals 2 2 5 2 6" xfId="10709"/>
    <cellStyle name="RIGs input totals 2 2 5 2 7" xfId="10710"/>
    <cellStyle name="RIGs input totals 2 2 5 2 8" xfId="10711"/>
    <cellStyle name="RIGs input totals 2 2 5 2 9" xfId="10712"/>
    <cellStyle name="RIGs input totals 2 2 5 20" xfId="37829"/>
    <cellStyle name="RIGs input totals 2 2 5 21" xfId="37830"/>
    <cellStyle name="RIGs input totals 2 2 5 22" xfId="37831"/>
    <cellStyle name="RIGs input totals 2 2 5 23" xfId="37832"/>
    <cellStyle name="RIGs input totals 2 2 5 24" xfId="37833"/>
    <cellStyle name="RIGs input totals 2 2 5 25" xfId="37834"/>
    <cellStyle name="RIGs input totals 2 2 5 26" xfId="37835"/>
    <cellStyle name="RIGs input totals 2 2 5 27" xfId="37836"/>
    <cellStyle name="RIGs input totals 2 2 5 28" xfId="37837"/>
    <cellStyle name="RIGs input totals 2 2 5 29" xfId="37838"/>
    <cellStyle name="RIGs input totals 2 2 5 3" xfId="10713"/>
    <cellStyle name="RIGs input totals 2 2 5 30" xfId="37839"/>
    <cellStyle name="RIGs input totals 2 2 5 31" xfId="37840"/>
    <cellStyle name="RIGs input totals 2 2 5 32" xfId="37841"/>
    <cellStyle name="RIGs input totals 2 2 5 33" xfId="37842"/>
    <cellStyle name="RIGs input totals 2 2 5 34" xfId="37843"/>
    <cellStyle name="RIGs input totals 2 2 5 4" xfId="10714"/>
    <cellStyle name="RIGs input totals 2 2 5 5" xfId="10715"/>
    <cellStyle name="RIGs input totals 2 2 5 6" xfId="10716"/>
    <cellStyle name="RIGs input totals 2 2 5 7" xfId="10717"/>
    <cellStyle name="RIGs input totals 2 2 5 8" xfId="10718"/>
    <cellStyle name="RIGs input totals 2 2 5 9" xfId="10719"/>
    <cellStyle name="RIGs input totals 2 2 6" xfId="1960"/>
    <cellStyle name="RIGs input totals 2 2 6 10" xfId="10720"/>
    <cellStyle name="RIGs input totals 2 2 6 11" xfId="10721"/>
    <cellStyle name="RIGs input totals 2 2 6 12" xfId="10722"/>
    <cellStyle name="RIGs input totals 2 2 6 13" xfId="10723"/>
    <cellStyle name="RIGs input totals 2 2 6 2" xfId="10724"/>
    <cellStyle name="RIGs input totals 2 2 6 3" xfId="10725"/>
    <cellStyle name="RIGs input totals 2 2 6 4" xfId="10726"/>
    <cellStyle name="RIGs input totals 2 2 6 5" xfId="10727"/>
    <cellStyle name="RIGs input totals 2 2 6 6" xfId="10728"/>
    <cellStyle name="RIGs input totals 2 2 6 7" xfId="10729"/>
    <cellStyle name="RIGs input totals 2 2 6 8" xfId="10730"/>
    <cellStyle name="RIGs input totals 2 2 6 9" xfId="10731"/>
    <cellStyle name="RIGs input totals 2 2 7" xfId="10732"/>
    <cellStyle name="RIGs input totals 2 2 8" xfId="10733"/>
    <cellStyle name="RIGs input totals 2 2 9" xfId="10734"/>
    <cellStyle name="RIGs input totals 2 2_1.3s Accounting C Costs Scots" xfId="1961"/>
    <cellStyle name="RIGs input totals 2 20" xfId="10735"/>
    <cellStyle name="RIGs input totals 2 21" xfId="10736"/>
    <cellStyle name="RIGs input totals 2 22" xfId="10737"/>
    <cellStyle name="RIGs input totals 2 23" xfId="10738"/>
    <cellStyle name="RIGs input totals 2 24" xfId="10739"/>
    <cellStyle name="RIGs input totals 2 25" xfId="10740"/>
    <cellStyle name="RIGs input totals 2 26" xfId="37844"/>
    <cellStyle name="RIGs input totals 2 27" xfId="37845"/>
    <cellStyle name="RIGs input totals 2 28" xfId="37846"/>
    <cellStyle name="RIGs input totals 2 29" xfId="37847"/>
    <cellStyle name="RIGs input totals 2 3" xfId="285"/>
    <cellStyle name="RIGs input totals 2 3 10" xfId="10741"/>
    <cellStyle name="RIGs input totals 2 3 11" xfId="10742"/>
    <cellStyle name="RIGs input totals 2 3 12" xfId="10743"/>
    <cellStyle name="RIGs input totals 2 3 13" xfId="10744"/>
    <cellStyle name="RIGs input totals 2 3 14" xfId="10745"/>
    <cellStyle name="RIGs input totals 2 3 15" xfId="10746"/>
    <cellStyle name="RIGs input totals 2 3 16" xfId="10747"/>
    <cellStyle name="RIGs input totals 2 3 17" xfId="10748"/>
    <cellStyle name="RIGs input totals 2 3 18" xfId="10749"/>
    <cellStyle name="RIGs input totals 2 3 19" xfId="10750"/>
    <cellStyle name="RIGs input totals 2 3 2" xfId="286"/>
    <cellStyle name="RIGs input totals 2 3 2 10" xfId="10751"/>
    <cellStyle name="RIGs input totals 2 3 2 11" xfId="10752"/>
    <cellStyle name="RIGs input totals 2 3 2 12" xfId="10753"/>
    <cellStyle name="RIGs input totals 2 3 2 13" xfId="10754"/>
    <cellStyle name="RIGs input totals 2 3 2 14" xfId="10755"/>
    <cellStyle name="RIGs input totals 2 3 2 15" xfId="10756"/>
    <cellStyle name="RIGs input totals 2 3 2 16" xfId="10757"/>
    <cellStyle name="RIGs input totals 2 3 2 17" xfId="10758"/>
    <cellStyle name="RIGs input totals 2 3 2 18" xfId="10759"/>
    <cellStyle name="RIGs input totals 2 3 2 19" xfId="37848"/>
    <cellStyle name="RIGs input totals 2 3 2 2" xfId="1962"/>
    <cellStyle name="RIGs input totals 2 3 2 2 10" xfId="10760"/>
    <cellStyle name="RIGs input totals 2 3 2 2 11" xfId="10761"/>
    <cellStyle name="RIGs input totals 2 3 2 2 12" xfId="10762"/>
    <cellStyle name="RIGs input totals 2 3 2 2 13" xfId="10763"/>
    <cellStyle name="RIGs input totals 2 3 2 2 14" xfId="10764"/>
    <cellStyle name="RIGs input totals 2 3 2 2 15" xfId="10765"/>
    <cellStyle name="RIGs input totals 2 3 2 2 16" xfId="37849"/>
    <cellStyle name="RIGs input totals 2 3 2 2 17" xfId="37850"/>
    <cellStyle name="RIGs input totals 2 3 2 2 18" xfId="37851"/>
    <cellStyle name="RIGs input totals 2 3 2 2 19" xfId="37852"/>
    <cellStyle name="RIGs input totals 2 3 2 2 2" xfId="1963"/>
    <cellStyle name="RIGs input totals 2 3 2 2 2 10" xfId="10766"/>
    <cellStyle name="RIGs input totals 2 3 2 2 2 11" xfId="10767"/>
    <cellStyle name="RIGs input totals 2 3 2 2 2 12" xfId="10768"/>
    <cellStyle name="RIGs input totals 2 3 2 2 2 13" xfId="10769"/>
    <cellStyle name="RIGs input totals 2 3 2 2 2 14" xfId="10770"/>
    <cellStyle name="RIGs input totals 2 3 2 2 2 15" xfId="37853"/>
    <cellStyle name="RIGs input totals 2 3 2 2 2 16" xfId="37854"/>
    <cellStyle name="RIGs input totals 2 3 2 2 2 17" xfId="37855"/>
    <cellStyle name="RIGs input totals 2 3 2 2 2 18" xfId="37856"/>
    <cellStyle name="RIGs input totals 2 3 2 2 2 19" xfId="37857"/>
    <cellStyle name="RIGs input totals 2 3 2 2 2 2" xfId="1964"/>
    <cellStyle name="RIGs input totals 2 3 2 2 2 2 10" xfId="10771"/>
    <cellStyle name="RIGs input totals 2 3 2 2 2 2 11" xfId="10772"/>
    <cellStyle name="RIGs input totals 2 3 2 2 2 2 12" xfId="10773"/>
    <cellStyle name="RIGs input totals 2 3 2 2 2 2 13" xfId="10774"/>
    <cellStyle name="RIGs input totals 2 3 2 2 2 2 2" xfId="10775"/>
    <cellStyle name="RIGs input totals 2 3 2 2 2 2 3" xfId="10776"/>
    <cellStyle name="RIGs input totals 2 3 2 2 2 2 4" xfId="10777"/>
    <cellStyle name="RIGs input totals 2 3 2 2 2 2 5" xfId="10778"/>
    <cellStyle name="RIGs input totals 2 3 2 2 2 2 6" xfId="10779"/>
    <cellStyle name="RIGs input totals 2 3 2 2 2 2 7" xfId="10780"/>
    <cellStyle name="RIGs input totals 2 3 2 2 2 2 8" xfId="10781"/>
    <cellStyle name="RIGs input totals 2 3 2 2 2 2 9" xfId="10782"/>
    <cellStyle name="RIGs input totals 2 3 2 2 2 20" xfId="37858"/>
    <cellStyle name="RIGs input totals 2 3 2 2 2 21" xfId="37859"/>
    <cellStyle name="RIGs input totals 2 3 2 2 2 22" xfId="37860"/>
    <cellStyle name="RIGs input totals 2 3 2 2 2 23" xfId="37861"/>
    <cellStyle name="RIGs input totals 2 3 2 2 2 24" xfId="37862"/>
    <cellStyle name="RIGs input totals 2 3 2 2 2 25" xfId="37863"/>
    <cellStyle name="RIGs input totals 2 3 2 2 2 26" xfId="37864"/>
    <cellStyle name="RIGs input totals 2 3 2 2 2 27" xfId="37865"/>
    <cellStyle name="RIGs input totals 2 3 2 2 2 28" xfId="37866"/>
    <cellStyle name="RIGs input totals 2 3 2 2 2 29" xfId="37867"/>
    <cellStyle name="RIGs input totals 2 3 2 2 2 3" xfId="10783"/>
    <cellStyle name="RIGs input totals 2 3 2 2 2 30" xfId="37868"/>
    <cellStyle name="RIGs input totals 2 3 2 2 2 31" xfId="37869"/>
    <cellStyle name="RIGs input totals 2 3 2 2 2 32" xfId="37870"/>
    <cellStyle name="RIGs input totals 2 3 2 2 2 33" xfId="37871"/>
    <cellStyle name="RIGs input totals 2 3 2 2 2 34" xfId="37872"/>
    <cellStyle name="RIGs input totals 2 3 2 2 2 4" xfId="10784"/>
    <cellStyle name="RIGs input totals 2 3 2 2 2 5" xfId="10785"/>
    <cellStyle name="RIGs input totals 2 3 2 2 2 6" xfId="10786"/>
    <cellStyle name="RIGs input totals 2 3 2 2 2 7" xfId="10787"/>
    <cellStyle name="RIGs input totals 2 3 2 2 2 8" xfId="10788"/>
    <cellStyle name="RIGs input totals 2 3 2 2 2 9" xfId="10789"/>
    <cellStyle name="RIGs input totals 2 3 2 2 20" xfId="37873"/>
    <cellStyle name="RIGs input totals 2 3 2 2 21" xfId="37874"/>
    <cellStyle name="RIGs input totals 2 3 2 2 22" xfId="37875"/>
    <cellStyle name="RIGs input totals 2 3 2 2 23" xfId="37876"/>
    <cellStyle name="RIGs input totals 2 3 2 2 24" xfId="37877"/>
    <cellStyle name="RIGs input totals 2 3 2 2 25" xfId="37878"/>
    <cellStyle name="RIGs input totals 2 3 2 2 26" xfId="37879"/>
    <cellStyle name="RIGs input totals 2 3 2 2 27" xfId="37880"/>
    <cellStyle name="RIGs input totals 2 3 2 2 28" xfId="37881"/>
    <cellStyle name="RIGs input totals 2 3 2 2 29" xfId="37882"/>
    <cellStyle name="RIGs input totals 2 3 2 2 3" xfId="1965"/>
    <cellStyle name="RIGs input totals 2 3 2 2 3 10" xfId="10790"/>
    <cellStyle name="RIGs input totals 2 3 2 2 3 11" xfId="10791"/>
    <cellStyle name="RIGs input totals 2 3 2 2 3 12" xfId="10792"/>
    <cellStyle name="RIGs input totals 2 3 2 2 3 13" xfId="10793"/>
    <cellStyle name="RIGs input totals 2 3 2 2 3 2" xfId="10794"/>
    <cellStyle name="RIGs input totals 2 3 2 2 3 3" xfId="10795"/>
    <cellStyle name="RIGs input totals 2 3 2 2 3 4" xfId="10796"/>
    <cellStyle name="RIGs input totals 2 3 2 2 3 5" xfId="10797"/>
    <cellStyle name="RIGs input totals 2 3 2 2 3 6" xfId="10798"/>
    <cellStyle name="RIGs input totals 2 3 2 2 3 7" xfId="10799"/>
    <cellStyle name="RIGs input totals 2 3 2 2 3 8" xfId="10800"/>
    <cellStyle name="RIGs input totals 2 3 2 2 3 9" xfId="10801"/>
    <cellStyle name="RIGs input totals 2 3 2 2 30" xfId="37883"/>
    <cellStyle name="RIGs input totals 2 3 2 2 31" xfId="37884"/>
    <cellStyle name="RIGs input totals 2 3 2 2 32" xfId="37885"/>
    <cellStyle name="RIGs input totals 2 3 2 2 33" xfId="37886"/>
    <cellStyle name="RIGs input totals 2 3 2 2 34" xfId="37887"/>
    <cellStyle name="RIGs input totals 2 3 2 2 35" xfId="37888"/>
    <cellStyle name="RIGs input totals 2 3 2 2 4" xfId="10802"/>
    <cellStyle name="RIGs input totals 2 3 2 2 5" xfId="10803"/>
    <cellStyle name="RIGs input totals 2 3 2 2 6" xfId="10804"/>
    <cellStyle name="RIGs input totals 2 3 2 2 7" xfId="10805"/>
    <cellStyle name="RIGs input totals 2 3 2 2 8" xfId="10806"/>
    <cellStyle name="RIGs input totals 2 3 2 2 9" xfId="10807"/>
    <cellStyle name="RIGs input totals 2 3 2 2_4 28 1_Asst_Health_Crit_AllTO_RIIO_20110714pm" xfId="15644"/>
    <cellStyle name="RIGs input totals 2 3 2 20" xfId="37889"/>
    <cellStyle name="RIGs input totals 2 3 2 21" xfId="37890"/>
    <cellStyle name="RIGs input totals 2 3 2 22" xfId="37891"/>
    <cellStyle name="RIGs input totals 2 3 2 23" xfId="37892"/>
    <cellStyle name="RIGs input totals 2 3 2 24" xfId="37893"/>
    <cellStyle name="RIGs input totals 2 3 2 25" xfId="37894"/>
    <cellStyle name="RIGs input totals 2 3 2 26" xfId="37895"/>
    <cellStyle name="RIGs input totals 2 3 2 27" xfId="37896"/>
    <cellStyle name="RIGs input totals 2 3 2 28" xfId="37897"/>
    <cellStyle name="RIGs input totals 2 3 2 29" xfId="37898"/>
    <cellStyle name="RIGs input totals 2 3 2 3" xfId="1966"/>
    <cellStyle name="RIGs input totals 2 3 2 3 10" xfId="10808"/>
    <cellStyle name="RIGs input totals 2 3 2 3 11" xfId="10809"/>
    <cellStyle name="RIGs input totals 2 3 2 3 12" xfId="10810"/>
    <cellStyle name="RIGs input totals 2 3 2 3 13" xfId="10811"/>
    <cellStyle name="RIGs input totals 2 3 2 3 14" xfId="10812"/>
    <cellStyle name="RIGs input totals 2 3 2 3 15" xfId="37899"/>
    <cellStyle name="RIGs input totals 2 3 2 3 16" xfId="37900"/>
    <cellStyle name="RIGs input totals 2 3 2 3 17" xfId="37901"/>
    <cellStyle name="RIGs input totals 2 3 2 3 18" xfId="37902"/>
    <cellStyle name="RIGs input totals 2 3 2 3 19" xfId="37903"/>
    <cellStyle name="RIGs input totals 2 3 2 3 2" xfId="1967"/>
    <cellStyle name="RIGs input totals 2 3 2 3 2 10" xfId="10813"/>
    <cellStyle name="RIGs input totals 2 3 2 3 2 11" xfId="10814"/>
    <cellStyle name="RIGs input totals 2 3 2 3 2 12" xfId="10815"/>
    <cellStyle name="RIGs input totals 2 3 2 3 2 13" xfId="10816"/>
    <cellStyle name="RIGs input totals 2 3 2 3 2 2" xfId="10817"/>
    <cellStyle name="RIGs input totals 2 3 2 3 2 3" xfId="10818"/>
    <cellStyle name="RIGs input totals 2 3 2 3 2 4" xfId="10819"/>
    <cellStyle name="RIGs input totals 2 3 2 3 2 5" xfId="10820"/>
    <cellStyle name="RIGs input totals 2 3 2 3 2 6" xfId="10821"/>
    <cellStyle name="RIGs input totals 2 3 2 3 2 7" xfId="10822"/>
    <cellStyle name="RIGs input totals 2 3 2 3 2 8" xfId="10823"/>
    <cellStyle name="RIGs input totals 2 3 2 3 2 9" xfId="10824"/>
    <cellStyle name="RIGs input totals 2 3 2 3 20" xfId="37904"/>
    <cellStyle name="RIGs input totals 2 3 2 3 21" xfId="37905"/>
    <cellStyle name="RIGs input totals 2 3 2 3 22" xfId="37906"/>
    <cellStyle name="RIGs input totals 2 3 2 3 23" xfId="37907"/>
    <cellStyle name="RIGs input totals 2 3 2 3 24" xfId="37908"/>
    <cellStyle name="RIGs input totals 2 3 2 3 25" xfId="37909"/>
    <cellStyle name="RIGs input totals 2 3 2 3 26" xfId="37910"/>
    <cellStyle name="RIGs input totals 2 3 2 3 27" xfId="37911"/>
    <cellStyle name="RIGs input totals 2 3 2 3 28" xfId="37912"/>
    <cellStyle name="RIGs input totals 2 3 2 3 29" xfId="37913"/>
    <cellStyle name="RIGs input totals 2 3 2 3 3" xfId="10825"/>
    <cellStyle name="RIGs input totals 2 3 2 3 30" xfId="37914"/>
    <cellStyle name="RIGs input totals 2 3 2 3 31" xfId="37915"/>
    <cellStyle name="RIGs input totals 2 3 2 3 32" xfId="37916"/>
    <cellStyle name="RIGs input totals 2 3 2 3 33" xfId="37917"/>
    <cellStyle name="RIGs input totals 2 3 2 3 34" xfId="37918"/>
    <cellStyle name="RIGs input totals 2 3 2 3 4" xfId="10826"/>
    <cellStyle name="RIGs input totals 2 3 2 3 5" xfId="10827"/>
    <cellStyle name="RIGs input totals 2 3 2 3 6" xfId="10828"/>
    <cellStyle name="RIGs input totals 2 3 2 3 7" xfId="10829"/>
    <cellStyle name="RIGs input totals 2 3 2 3 8" xfId="10830"/>
    <cellStyle name="RIGs input totals 2 3 2 3 9" xfId="10831"/>
    <cellStyle name="RIGs input totals 2 3 2 30" xfId="37919"/>
    <cellStyle name="RIGs input totals 2 3 2 31" xfId="37920"/>
    <cellStyle name="RIGs input totals 2 3 2 32" xfId="37921"/>
    <cellStyle name="RIGs input totals 2 3 2 33" xfId="37922"/>
    <cellStyle name="RIGs input totals 2 3 2 34" xfId="37923"/>
    <cellStyle name="RIGs input totals 2 3 2 35" xfId="37924"/>
    <cellStyle name="RIGs input totals 2 3 2 36" xfId="37925"/>
    <cellStyle name="RIGs input totals 2 3 2 37" xfId="37926"/>
    <cellStyle name="RIGs input totals 2 3 2 38" xfId="37927"/>
    <cellStyle name="RIGs input totals 2 3 2 4" xfId="1968"/>
    <cellStyle name="RIGs input totals 2 3 2 4 10" xfId="10832"/>
    <cellStyle name="RIGs input totals 2 3 2 4 11" xfId="10833"/>
    <cellStyle name="RIGs input totals 2 3 2 4 12" xfId="10834"/>
    <cellStyle name="RIGs input totals 2 3 2 4 13" xfId="10835"/>
    <cellStyle name="RIGs input totals 2 3 2 4 14" xfId="10836"/>
    <cellStyle name="RIGs input totals 2 3 2 4 15" xfId="37928"/>
    <cellStyle name="RIGs input totals 2 3 2 4 16" xfId="37929"/>
    <cellStyle name="RIGs input totals 2 3 2 4 17" xfId="37930"/>
    <cellStyle name="RIGs input totals 2 3 2 4 18" xfId="37931"/>
    <cellStyle name="RIGs input totals 2 3 2 4 19" xfId="37932"/>
    <cellStyle name="RIGs input totals 2 3 2 4 2" xfId="1969"/>
    <cellStyle name="RIGs input totals 2 3 2 4 2 10" xfId="10837"/>
    <cellStyle name="RIGs input totals 2 3 2 4 2 11" xfId="10838"/>
    <cellStyle name="RIGs input totals 2 3 2 4 2 12" xfId="10839"/>
    <cellStyle name="RIGs input totals 2 3 2 4 2 13" xfId="10840"/>
    <cellStyle name="RIGs input totals 2 3 2 4 2 2" xfId="10841"/>
    <cellStyle name="RIGs input totals 2 3 2 4 2 3" xfId="10842"/>
    <cellStyle name="RIGs input totals 2 3 2 4 2 4" xfId="10843"/>
    <cellStyle name="RIGs input totals 2 3 2 4 2 5" xfId="10844"/>
    <cellStyle name="RIGs input totals 2 3 2 4 2 6" xfId="10845"/>
    <cellStyle name="RIGs input totals 2 3 2 4 2 7" xfId="10846"/>
    <cellStyle name="RIGs input totals 2 3 2 4 2 8" xfId="10847"/>
    <cellStyle name="RIGs input totals 2 3 2 4 2 9" xfId="10848"/>
    <cellStyle name="RIGs input totals 2 3 2 4 20" xfId="37933"/>
    <cellStyle name="RIGs input totals 2 3 2 4 21" xfId="37934"/>
    <cellStyle name="RIGs input totals 2 3 2 4 22" xfId="37935"/>
    <cellStyle name="RIGs input totals 2 3 2 4 23" xfId="37936"/>
    <cellStyle name="RIGs input totals 2 3 2 4 24" xfId="37937"/>
    <cellStyle name="RIGs input totals 2 3 2 4 25" xfId="37938"/>
    <cellStyle name="RIGs input totals 2 3 2 4 26" xfId="37939"/>
    <cellStyle name="RIGs input totals 2 3 2 4 27" xfId="37940"/>
    <cellStyle name="RIGs input totals 2 3 2 4 28" xfId="37941"/>
    <cellStyle name="RIGs input totals 2 3 2 4 29" xfId="37942"/>
    <cellStyle name="RIGs input totals 2 3 2 4 3" xfId="10849"/>
    <cellStyle name="RIGs input totals 2 3 2 4 30" xfId="37943"/>
    <cellStyle name="RIGs input totals 2 3 2 4 31" xfId="37944"/>
    <cellStyle name="RIGs input totals 2 3 2 4 32" xfId="37945"/>
    <cellStyle name="RIGs input totals 2 3 2 4 33" xfId="37946"/>
    <cellStyle name="RIGs input totals 2 3 2 4 34" xfId="37947"/>
    <cellStyle name="RIGs input totals 2 3 2 4 4" xfId="10850"/>
    <cellStyle name="RIGs input totals 2 3 2 4 5" xfId="10851"/>
    <cellStyle name="RIGs input totals 2 3 2 4 6" xfId="10852"/>
    <cellStyle name="RIGs input totals 2 3 2 4 7" xfId="10853"/>
    <cellStyle name="RIGs input totals 2 3 2 4 8" xfId="10854"/>
    <cellStyle name="RIGs input totals 2 3 2 4 9" xfId="10855"/>
    <cellStyle name="RIGs input totals 2 3 2 5" xfId="1970"/>
    <cellStyle name="RIGs input totals 2 3 2 5 10" xfId="10856"/>
    <cellStyle name="RIGs input totals 2 3 2 5 11" xfId="10857"/>
    <cellStyle name="RIGs input totals 2 3 2 5 12" xfId="10858"/>
    <cellStyle name="RIGs input totals 2 3 2 5 13" xfId="10859"/>
    <cellStyle name="RIGs input totals 2 3 2 5 2" xfId="10860"/>
    <cellStyle name="RIGs input totals 2 3 2 5 3" xfId="10861"/>
    <cellStyle name="RIGs input totals 2 3 2 5 4" xfId="10862"/>
    <cellStyle name="RIGs input totals 2 3 2 5 5" xfId="10863"/>
    <cellStyle name="RIGs input totals 2 3 2 5 6" xfId="10864"/>
    <cellStyle name="RIGs input totals 2 3 2 5 7" xfId="10865"/>
    <cellStyle name="RIGs input totals 2 3 2 5 8" xfId="10866"/>
    <cellStyle name="RIGs input totals 2 3 2 5 9" xfId="10867"/>
    <cellStyle name="RIGs input totals 2 3 2 6" xfId="10868"/>
    <cellStyle name="RIGs input totals 2 3 2 7" xfId="10869"/>
    <cellStyle name="RIGs input totals 2 3 2 8" xfId="10870"/>
    <cellStyle name="RIGs input totals 2 3 2 9" xfId="10871"/>
    <cellStyle name="RIGs input totals 2 3 2_4 28 1_Asst_Health_Crit_AllTO_RIIO_20110714pm" xfId="15645"/>
    <cellStyle name="RIGs input totals 2 3 20" xfId="37948"/>
    <cellStyle name="RIGs input totals 2 3 21" xfId="37949"/>
    <cellStyle name="RIGs input totals 2 3 22" xfId="37950"/>
    <cellStyle name="RIGs input totals 2 3 23" xfId="37951"/>
    <cellStyle name="RIGs input totals 2 3 24" xfId="37952"/>
    <cellStyle name="RIGs input totals 2 3 25" xfId="37953"/>
    <cellStyle name="RIGs input totals 2 3 26" xfId="37954"/>
    <cellStyle name="RIGs input totals 2 3 27" xfId="37955"/>
    <cellStyle name="RIGs input totals 2 3 28" xfId="37956"/>
    <cellStyle name="RIGs input totals 2 3 29" xfId="37957"/>
    <cellStyle name="RIGs input totals 2 3 3" xfId="1971"/>
    <cellStyle name="RIGs input totals 2 3 3 10" xfId="10872"/>
    <cellStyle name="RIGs input totals 2 3 3 11" xfId="10873"/>
    <cellStyle name="RIGs input totals 2 3 3 12" xfId="10874"/>
    <cellStyle name="RIGs input totals 2 3 3 13" xfId="10875"/>
    <cellStyle name="RIGs input totals 2 3 3 14" xfId="10876"/>
    <cellStyle name="RIGs input totals 2 3 3 15" xfId="10877"/>
    <cellStyle name="RIGs input totals 2 3 3 16" xfId="37958"/>
    <cellStyle name="RIGs input totals 2 3 3 17" xfId="37959"/>
    <cellStyle name="RIGs input totals 2 3 3 18" xfId="37960"/>
    <cellStyle name="RIGs input totals 2 3 3 19" xfId="37961"/>
    <cellStyle name="RIGs input totals 2 3 3 2" xfId="1972"/>
    <cellStyle name="RIGs input totals 2 3 3 2 10" xfId="10878"/>
    <cellStyle name="RIGs input totals 2 3 3 2 11" xfId="10879"/>
    <cellStyle name="RIGs input totals 2 3 3 2 12" xfId="10880"/>
    <cellStyle name="RIGs input totals 2 3 3 2 13" xfId="10881"/>
    <cellStyle name="RIGs input totals 2 3 3 2 14" xfId="10882"/>
    <cellStyle name="RIGs input totals 2 3 3 2 15" xfId="37962"/>
    <cellStyle name="RIGs input totals 2 3 3 2 16" xfId="37963"/>
    <cellStyle name="RIGs input totals 2 3 3 2 17" xfId="37964"/>
    <cellStyle name="RIGs input totals 2 3 3 2 18" xfId="37965"/>
    <cellStyle name="RIGs input totals 2 3 3 2 19" xfId="37966"/>
    <cellStyle name="RIGs input totals 2 3 3 2 2" xfId="1973"/>
    <cellStyle name="RIGs input totals 2 3 3 2 2 10" xfId="10883"/>
    <cellStyle name="RIGs input totals 2 3 3 2 2 11" xfId="10884"/>
    <cellStyle name="RIGs input totals 2 3 3 2 2 12" xfId="10885"/>
    <cellStyle name="RIGs input totals 2 3 3 2 2 13" xfId="10886"/>
    <cellStyle name="RIGs input totals 2 3 3 2 2 2" xfId="10887"/>
    <cellStyle name="RIGs input totals 2 3 3 2 2 3" xfId="10888"/>
    <cellStyle name="RIGs input totals 2 3 3 2 2 4" xfId="10889"/>
    <cellStyle name="RIGs input totals 2 3 3 2 2 5" xfId="10890"/>
    <cellStyle name="RIGs input totals 2 3 3 2 2 6" xfId="10891"/>
    <cellStyle name="RIGs input totals 2 3 3 2 2 7" xfId="10892"/>
    <cellStyle name="RIGs input totals 2 3 3 2 2 8" xfId="10893"/>
    <cellStyle name="RIGs input totals 2 3 3 2 2 9" xfId="10894"/>
    <cellStyle name="RIGs input totals 2 3 3 2 20" xfId="37967"/>
    <cellStyle name="RIGs input totals 2 3 3 2 21" xfId="37968"/>
    <cellStyle name="RIGs input totals 2 3 3 2 22" xfId="37969"/>
    <cellStyle name="RIGs input totals 2 3 3 2 23" xfId="37970"/>
    <cellStyle name="RIGs input totals 2 3 3 2 24" xfId="37971"/>
    <cellStyle name="RIGs input totals 2 3 3 2 25" xfId="37972"/>
    <cellStyle name="RIGs input totals 2 3 3 2 26" xfId="37973"/>
    <cellStyle name="RIGs input totals 2 3 3 2 27" xfId="37974"/>
    <cellStyle name="RIGs input totals 2 3 3 2 28" xfId="37975"/>
    <cellStyle name="RIGs input totals 2 3 3 2 29" xfId="37976"/>
    <cellStyle name="RIGs input totals 2 3 3 2 3" xfId="10895"/>
    <cellStyle name="RIGs input totals 2 3 3 2 30" xfId="37977"/>
    <cellStyle name="RIGs input totals 2 3 3 2 31" xfId="37978"/>
    <cellStyle name="RIGs input totals 2 3 3 2 32" xfId="37979"/>
    <cellStyle name="RIGs input totals 2 3 3 2 33" xfId="37980"/>
    <cellStyle name="RIGs input totals 2 3 3 2 34" xfId="37981"/>
    <cellStyle name="RIGs input totals 2 3 3 2 4" xfId="10896"/>
    <cellStyle name="RIGs input totals 2 3 3 2 5" xfId="10897"/>
    <cellStyle name="RIGs input totals 2 3 3 2 6" xfId="10898"/>
    <cellStyle name="RIGs input totals 2 3 3 2 7" xfId="10899"/>
    <cellStyle name="RIGs input totals 2 3 3 2 8" xfId="10900"/>
    <cellStyle name="RIGs input totals 2 3 3 2 9" xfId="10901"/>
    <cellStyle name="RIGs input totals 2 3 3 20" xfId="37982"/>
    <cellStyle name="RIGs input totals 2 3 3 21" xfId="37983"/>
    <cellStyle name="RIGs input totals 2 3 3 22" xfId="37984"/>
    <cellStyle name="RIGs input totals 2 3 3 23" xfId="37985"/>
    <cellStyle name="RIGs input totals 2 3 3 24" xfId="37986"/>
    <cellStyle name="RIGs input totals 2 3 3 25" xfId="37987"/>
    <cellStyle name="RIGs input totals 2 3 3 26" xfId="37988"/>
    <cellStyle name="RIGs input totals 2 3 3 27" xfId="37989"/>
    <cellStyle name="RIGs input totals 2 3 3 28" xfId="37990"/>
    <cellStyle name="RIGs input totals 2 3 3 29" xfId="37991"/>
    <cellStyle name="RIGs input totals 2 3 3 3" xfId="1974"/>
    <cellStyle name="RIGs input totals 2 3 3 3 10" xfId="10902"/>
    <cellStyle name="RIGs input totals 2 3 3 3 11" xfId="10903"/>
    <cellStyle name="RIGs input totals 2 3 3 3 12" xfId="10904"/>
    <cellStyle name="RIGs input totals 2 3 3 3 13" xfId="10905"/>
    <cellStyle name="RIGs input totals 2 3 3 3 2" xfId="10906"/>
    <cellStyle name="RIGs input totals 2 3 3 3 3" xfId="10907"/>
    <cellStyle name="RIGs input totals 2 3 3 3 4" xfId="10908"/>
    <cellStyle name="RIGs input totals 2 3 3 3 5" xfId="10909"/>
    <cellStyle name="RIGs input totals 2 3 3 3 6" xfId="10910"/>
    <cellStyle name="RIGs input totals 2 3 3 3 7" xfId="10911"/>
    <cellStyle name="RIGs input totals 2 3 3 3 8" xfId="10912"/>
    <cellStyle name="RIGs input totals 2 3 3 3 9" xfId="10913"/>
    <cellStyle name="RIGs input totals 2 3 3 30" xfId="37992"/>
    <cellStyle name="RIGs input totals 2 3 3 31" xfId="37993"/>
    <cellStyle name="RIGs input totals 2 3 3 32" xfId="37994"/>
    <cellStyle name="RIGs input totals 2 3 3 33" xfId="37995"/>
    <cellStyle name="RIGs input totals 2 3 3 34" xfId="37996"/>
    <cellStyle name="RIGs input totals 2 3 3 35" xfId="37997"/>
    <cellStyle name="RIGs input totals 2 3 3 4" xfId="10914"/>
    <cellStyle name="RIGs input totals 2 3 3 5" xfId="10915"/>
    <cellStyle name="RIGs input totals 2 3 3 6" xfId="10916"/>
    <cellStyle name="RIGs input totals 2 3 3 7" xfId="10917"/>
    <cellStyle name="RIGs input totals 2 3 3 8" xfId="10918"/>
    <cellStyle name="RIGs input totals 2 3 3 9" xfId="10919"/>
    <cellStyle name="RIGs input totals 2 3 3_4 28 1_Asst_Health_Crit_AllTO_RIIO_20110714pm" xfId="15646"/>
    <cellStyle name="RIGs input totals 2 3 30" xfId="37998"/>
    <cellStyle name="RIGs input totals 2 3 31" xfId="37999"/>
    <cellStyle name="RIGs input totals 2 3 32" xfId="38000"/>
    <cellStyle name="RIGs input totals 2 3 33" xfId="38001"/>
    <cellStyle name="RIGs input totals 2 3 34" xfId="38002"/>
    <cellStyle name="RIGs input totals 2 3 35" xfId="38003"/>
    <cellStyle name="RIGs input totals 2 3 36" xfId="38004"/>
    <cellStyle name="RIGs input totals 2 3 37" xfId="38005"/>
    <cellStyle name="RIGs input totals 2 3 38" xfId="38006"/>
    <cellStyle name="RIGs input totals 2 3 39" xfId="38007"/>
    <cellStyle name="RIGs input totals 2 3 4" xfId="1975"/>
    <cellStyle name="RIGs input totals 2 3 4 10" xfId="10920"/>
    <cellStyle name="RIGs input totals 2 3 4 11" xfId="10921"/>
    <cellStyle name="RIGs input totals 2 3 4 12" xfId="10922"/>
    <cellStyle name="RIGs input totals 2 3 4 13" xfId="10923"/>
    <cellStyle name="RIGs input totals 2 3 4 14" xfId="10924"/>
    <cellStyle name="RIGs input totals 2 3 4 15" xfId="38008"/>
    <cellStyle name="RIGs input totals 2 3 4 16" xfId="38009"/>
    <cellStyle name="RIGs input totals 2 3 4 17" xfId="38010"/>
    <cellStyle name="RIGs input totals 2 3 4 18" xfId="38011"/>
    <cellStyle name="RIGs input totals 2 3 4 19" xfId="38012"/>
    <cellStyle name="RIGs input totals 2 3 4 2" xfId="1976"/>
    <cellStyle name="RIGs input totals 2 3 4 2 10" xfId="10925"/>
    <cellStyle name="RIGs input totals 2 3 4 2 11" xfId="10926"/>
    <cellStyle name="RIGs input totals 2 3 4 2 12" xfId="10927"/>
    <cellStyle name="RIGs input totals 2 3 4 2 13" xfId="10928"/>
    <cellStyle name="RIGs input totals 2 3 4 2 2" xfId="10929"/>
    <cellStyle name="RIGs input totals 2 3 4 2 3" xfId="10930"/>
    <cellStyle name="RIGs input totals 2 3 4 2 4" xfId="10931"/>
    <cellStyle name="RIGs input totals 2 3 4 2 5" xfId="10932"/>
    <cellStyle name="RIGs input totals 2 3 4 2 6" xfId="10933"/>
    <cellStyle name="RIGs input totals 2 3 4 2 7" xfId="10934"/>
    <cellStyle name="RIGs input totals 2 3 4 2 8" xfId="10935"/>
    <cellStyle name="RIGs input totals 2 3 4 2 9" xfId="10936"/>
    <cellStyle name="RIGs input totals 2 3 4 20" xfId="38013"/>
    <cellStyle name="RIGs input totals 2 3 4 21" xfId="38014"/>
    <cellStyle name="RIGs input totals 2 3 4 22" xfId="38015"/>
    <cellStyle name="RIGs input totals 2 3 4 23" xfId="38016"/>
    <cellStyle name="RIGs input totals 2 3 4 24" xfId="38017"/>
    <cellStyle name="RIGs input totals 2 3 4 25" xfId="38018"/>
    <cellStyle name="RIGs input totals 2 3 4 26" xfId="38019"/>
    <cellStyle name="RIGs input totals 2 3 4 27" xfId="38020"/>
    <cellStyle name="RIGs input totals 2 3 4 28" xfId="38021"/>
    <cellStyle name="RIGs input totals 2 3 4 29" xfId="38022"/>
    <cellStyle name="RIGs input totals 2 3 4 3" xfId="10937"/>
    <cellStyle name="RIGs input totals 2 3 4 30" xfId="38023"/>
    <cellStyle name="RIGs input totals 2 3 4 31" xfId="38024"/>
    <cellStyle name="RIGs input totals 2 3 4 32" xfId="38025"/>
    <cellStyle name="RIGs input totals 2 3 4 33" xfId="38026"/>
    <cellStyle name="RIGs input totals 2 3 4 34" xfId="38027"/>
    <cellStyle name="RIGs input totals 2 3 4 4" xfId="10938"/>
    <cellStyle name="RIGs input totals 2 3 4 5" xfId="10939"/>
    <cellStyle name="RIGs input totals 2 3 4 6" xfId="10940"/>
    <cellStyle name="RIGs input totals 2 3 4 7" xfId="10941"/>
    <cellStyle name="RIGs input totals 2 3 4 8" xfId="10942"/>
    <cellStyle name="RIGs input totals 2 3 4 9" xfId="10943"/>
    <cellStyle name="RIGs input totals 2 3 5" xfId="316"/>
    <cellStyle name="RIGs input totals 2 3 5 10" xfId="10944"/>
    <cellStyle name="RIGs input totals 2 3 5 11" xfId="10945"/>
    <cellStyle name="RIGs input totals 2 3 5 12" xfId="10946"/>
    <cellStyle name="RIGs input totals 2 3 5 13" xfId="10947"/>
    <cellStyle name="RIGs input totals 2 3 5 14" xfId="10948"/>
    <cellStyle name="RIGs input totals 2 3 5 15" xfId="15711"/>
    <cellStyle name="RIGs input totals 2 3 5 16" xfId="38028"/>
    <cellStyle name="RIGs input totals 2 3 5 17" xfId="38029"/>
    <cellStyle name="RIGs input totals 2 3 5 18" xfId="38030"/>
    <cellStyle name="RIGs input totals 2 3 5 19" xfId="38031"/>
    <cellStyle name="RIGs input totals 2 3 5 2" xfId="1977"/>
    <cellStyle name="RIGs input totals 2 3 5 2 10" xfId="10949"/>
    <cellStyle name="RIGs input totals 2 3 5 2 11" xfId="10950"/>
    <cellStyle name="RIGs input totals 2 3 5 2 12" xfId="10951"/>
    <cellStyle name="RIGs input totals 2 3 5 2 13" xfId="10952"/>
    <cellStyle name="RIGs input totals 2 3 5 2 2" xfId="10953"/>
    <cellStyle name="RIGs input totals 2 3 5 2 3" xfId="10954"/>
    <cellStyle name="RIGs input totals 2 3 5 2 4" xfId="10955"/>
    <cellStyle name="RIGs input totals 2 3 5 2 5" xfId="10956"/>
    <cellStyle name="RIGs input totals 2 3 5 2 6" xfId="10957"/>
    <cellStyle name="RIGs input totals 2 3 5 2 7" xfId="10958"/>
    <cellStyle name="RIGs input totals 2 3 5 2 8" xfId="10959"/>
    <cellStyle name="RIGs input totals 2 3 5 2 9" xfId="10960"/>
    <cellStyle name="RIGs input totals 2 3 5 20" xfId="38032"/>
    <cellStyle name="RIGs input totals 2 3 5 21" xfId="38033"/>
    <cellStyle name="RIGs input totals 2 3 5 22" xfId="38034"/>
    <cellStyle name="RIGs input totals 2 3 5 23" xfId="38035"/>
    <cellStyle name="RIGs input totals 2 3 5 24" xfId="38036"/>
    <cellStyle name="RIGs input totals 2 3 5 25" xfId="38037"/>
    <cellStyle name="RIGs input totals 2 3 5 26" xfId="38038"/>
    <cellStyle name="RIGs input totals 2 3 5 27" xfId="38039"/>
    <cellStyle name="RIGs input totals 2 3 5 28" xfId="38040"/>
    <cellStyle name="RIGs input totals 2 3 5 29" xfId="38041"/>
    <cellStyle name="RIGs input totals 2 3 5 3" xfId="10961"/>
    <cellStyle name="RIGs input totals 2 3 5 30" xfId="38042"/>
    <cellStyle name="RIGs input totals 2 3 5 31" xfId="38043"/>
    <cellStyle name="RIGs input totals 2 3 5 32" xfId="38044"/>
    <cellStyle name="RIGs input totals 2 3 5 33" xfId="38045"/>
    <cellStyle name="RIGs input totals 2 3 5 34" xfId="38046"/>
    <cellStyle name="RIGs input totals 2 3 5 4" xfId="10962"/>
    <cellStyle name="RIGs input totals 2 3 5 5" xfId="10963"/>
    <cellStyle name="RIGs input totals 2 3 5 6" xfId="10964"/>
    <cellStyle name="RIGs input totals 2 3 5 7" xfId="10965"/>
    <cellStyle name="RIGs input totals 2 3 5 8" xfId="10966"/>
    <cellStyle name="RIGs input totals 2 3 5 9" xfId="10967"/>
    <cellStyle name="RIGs input totals 2 3 6" xfId="1978"/>
    <cellStyle name="RIGs input totals 2 3 6 10" xfId="10968"/>
    <cellStyle name="RIGs input totals 2 3 6 11" xfId="10969"/>
    <cellStyle name="RIGs input totals 2 3 6 12" xfId="10970"/>
    <cellStyle name="RIGs input totals 2 3 6 13" xfId="10971"/>
    <cellStyle name="RIGs input totals 2 3 6 2" xfId="10972"/>
    <cellStyle name="RIGs input totals 2 3 6 3" xfId="10973"/>
    <cellStyle name="RIGs input totals 2 3 6 4" xfId="10974"/>
    <cellStyle name="RIGs input totals 2 3 6 5" xfId="10975"/>
    <cellStyle name="RIGs input totals 2 3 6 6" xfId="10976"/>
    <cellStyle name="RIGs input totals 2 3 6 7" xfId="10977"/>
    <cellStyle name="RIGs input totals 2 3 6 8" xfId="10978"/>
    <cellStyle name="RIGs input totals 2 3 6 9" xfId="10979"/>
    <cellStyle name="RIGs input totals 2 3 7" xfId="10980"/>
    <cellStyle name="RIGs input totals 2 3 8" xfId="10981"/>
    <cellStyle name="RIGs input totals 2 3 9" xfId="10982"/>
    <cellStyle name="RIGs input totals 2 3_1.3s Accounting C Costs Scots" xfId="1979"/>
    <cellStyle name="RIGs input totals 2 30" xfId="38047"/>
    <cellStyle name="RIGs input totals 2 31" xfId="38048"/>
    <cellStyle name="RIGs input totals 2 32" xfId="38049"/>
    <cellStyle name="RIGs input totals 2 33" xfId="38050"/>
    <cellStyle name="RIGs input totals 2 34" xfId="38051"/>
    <cellStyle name="RIGs input totals 2 35" xfId="38052"/>
    <cellStyle name="RIGs input totals 2 36" xfId="38053"/>
    <cellStyle name="RIGs input totals 2 37" xfId="38054"/>
    <cellStyle name="RIGs input totals 2 38" xfId="38055"/>
    <cellStyle name="RIGs input totals 2 39" xfId="38056"/>
    <cellStyle name="RIGs input totals 2 4" xfId="287"/>
    <cellStyle name="RIGs input totals 2 4 10" xfId="10983"/>
    <cellStyle name="RIGs input totals 2 4 11" xfId="10984"/>
    <cellStyle name="RIGs input totals 2 4 12" xfId="10985"/>
    <cellStyle name="RIGs input totals 2 4 13" xfId="10986"/>
    <cellStyle name="RIGs input totals 2 4 14" xfId="10987"/>
    <cellStyle name="RIGs input totals 2 4 15" xfId="10988"/>
    <cellStyle name="RIGs input totals 2 4 16" xfId="10989"/>
    <cellStyle name="RIGs input totals 2 4 17" xfId="10990"/>
    <cellStyle name="RIGs input totals 2 4 18" xfId="10991"/>
    <cellStyle name="RIGs input totals 2 4 19" xfId="10992"/>
    <cellStyle name="RIGs input totals 2 4 2" xfId="288"/>
    <cellStyle name="RIGs input totals 2 4 2 10" xfId="10993"/>
    <cellStyle name="RIGs input totals 2 4 2 11" xfId="10994"/>
    <cellStyle name="RIGs input totals 2 4 2 12" xfId="10995"/>
    <cellStyle name="RIGs input totals 2 4 2 13" xfId="10996"/>
    <cellStyle name="RIGs input totals 2 4 2 14" xfId="10997"/>
    <cellStyle name="RIGs input totals 2 4 2 15" xfId="10998"/>
    <cellStyle name="RIGs input totals 2 4 2 16" xfId="10999"/>
    <cellStyle name="RIGs input totals 2 4 2 17" xfId="11000"/>
    <cellStyle name="RIGs input totals 2 4 2 18" xfId="11001"/>
    <cellStyle name="RIGs input totals 2 4 2 19" xfId="38057"/>
    <cellStyle name="RIGs input totals 2 4 2 2" xfId="1980"/>
    <cellStyle name="RIGs input totals 2 4 2 2 10" xfId="11002"/>
    <cellStyle name="RIGs input totals 2 4 2 2 11" xfId="11003"/>
    <cellStyle name="RIGs input totals 2 4 2 2 12" xfId="11004"/>
    <cellStyle name="RIGs input totals 2 4 2 2 13" xfId="11005"/>
    <cellStyle name="RIGs input totals 2 4 2 2 14" xfId="11006"/>
    <cellStyle name="RIGs input totals 2 4 2 2 15" xfId="11007"/>
    <cellStyle name="RIGs input totals 2 4 2 2 16" xfId="38058"/>
    <cellStyle name="RIGs input totals 2 4 2 2 17" xfId="38059"/>
    <cellStyle name="RIGs input totals 2 4 2 2 18" xfId="38060"/>
    <cellStyle name="RIGs input totals 2 4 2 2 19" xfId="38061"/>
    <cellStyle name="RIGs input totals 2 4 2 2 2" xfId="1981"/>
    <cellStyle name="RIGs input totals 2 4 2 2 2 10" xfId="11008"/>
    <cellStyle name="RIGs input totals 2 4 2 2 2 11" xfId="11009"/>
    <cellStyle name="RIGs input totals 2 4 2 2 2 12" xfId="11010"/>
    <cellStyle name="RIGs input totals 2 4 2 2 2 13" xfId="11011"/>
    <cellStyle name="RIGs input totals 2 4 2 2 2 14" xfId="11012"/>
    <cellStyle name="RIGs input totals 2 4 2 2 2 15" xfId="38062"/>
    <cellStyle name="RIGs input totals 2 4 2 2 2 16" xfId="38063"/>
    <cellStyle name="RIGs input totals 2 4 2 2 2 17" xfId="38064"/>
    <cellStyle name="RIGs input totals 2 4 2 2 2 18" xfId="38065"/>
    <cellStyle name="RIGs input totals 2 4 2 2 2 19" xfId="38066"/>
    <cellStyle name="RIGs input totals 2 4 2 2 2 2" xfId="1982"/>
    <cellStyle name="RIGs input totals 2 4 2 2 2 2 10" xfId="11013"/>
    <cellStyle name="RIGs input totals 2 4 2 2 2 2 11" xfId="11014"/>
    <cellStyle name="RIGs input totals 2 4 2 2 2 2 12" xfId="11015"/>
    <cellStyle name="RIGs input totals 2 4 2 2 2 2 13" xfId="11016"/>
    <cellStyle name="RIGs input totals 2 4 2 2 2 2 2" xfId="11017"/>
    <cellStyle name="RIGs input totals 2 4 2 2 2 2 3" xfId="11018"/>
    <cellStyle name="RIGs input totals 2 4 2 2 2 2 4" xfId="11019"/>
    <cellStyle name="RIGs input totals 2 4 2 2 2 2 5" xfId="11020"/>
    <cellStyle name="RIGs input totals 2 4 2 2 2 2 6" xfId="11021"/>
    <cellStyle name="RIGs input totals 2 4 2 2 2 2 7" xfId="11022"/>
    <cellStyle name="RIGs input totals 2 4 2 2 2 2 8" xfId="11023"/>
    <cellStyle name="RIGs input totals 2 4 2 2 2 2 9" xfId="11024"/>
    <cellStyle name="RIGs input totals 2 4 2 2 2 20" xfId="38067"/>
    <cellStyle name="RIGs input totals 2 4 2 2 2 21" xfId="38068"/>
    <cellStyle name="RIGs input totals 2 4 2 2 2 22" xfId="38069"/>
    <cellStyle name="RIGs input totals 2 4 2 2 2 23" xfId="38070"/>
    <cellStyle name="RIGs input totals 2 4 2 2 2 24" xfId="38071"/>
    <cellStyle name="RIGs input totals 2 4 2 2 2 25" xfId="38072"/>
    <cellStyle name="RIGs input totals 2 4 2 2 2 26" xfId="38073"/>
    <cellStyle name="RIGs input totals 2 4 2 2 2 27" xfId="38074"/>
    <cellStyle name="RIGs input totals 2 4 2 2 2 28" xfId="38075"/>
    <cellStyle name="RIGs input totals 2 4 2 2 2 29" xfId="38076"/>
    <cellStyle name="RIGs input totals 2 4 2 2 2 3" xfId="11025"/>
    <cellStyle name="RIGs input totals 2 4 2 2 2 30" xfId="38077"/>
    <cellStyle name="RIGs input totals 2 4 2 2 2 31" xfId="38078"/>
    <cellStyle name="RIGs input totals 2 4 2 2 2 32" xfId="38079"/>
    <cellStyle name="RIGs input totals 2 4 2 2 2 33" xfId="38080"/>
    <cellStyle name="RIGs input totals 2 4 2 2 2 34" xfId="38081"/>
    <cellStyle name="RIGs input totals 2 4 2 2 2 4" xfId="11026"/>
    <cellStyle name="RIGs input totals 2 4 2 2 2 5" xfId="11027"/>
    <cellStyle name="RIGs input totals 2 4 2 2 2 6" xfId="11028"/>
    <cellStyle name="RIGs input totals 2 4 2 2 2 7" xfId="11029"/>
    <cellStyle name="RIGs input totals 2 4 2 2 2 8" xfId="11030"/>
    <cellStyle name="RIGs input totals 2 4 2 2 2 9" xfId="11031"/>
    <cellStyle name="RIGs input totals 2 4 2 2 20" xfId="38082"/>
    <cellStyle name="RIGs input totals 2 4 2 2 21" xfId="38083"/>
    <cellStyle name="RIGs input totals 2 4 2 2 22" xfId="38084"/>
    <cellStyle name="RIGs input totals 2 4 2 2 23" xfId="38085"/>
    <cellStyle name="RIGs input totals 2 4 2 2 24" xfId="38086"/>
    <cellStyle name="RIGs input totals 2 4 2 2 25" xfId="38087"/>
    <cellStyle name="RIGs input totals 2 4 2 2 26" xfId="38088"/>
    <cellStyle name="RIGs input totals 2 4 2 2 27" xfId="38089"/>
    <cellStyle name="RIGs input totals 2 4 2 2 28" xfId="38090"/>
    <cellStyle name="RIGs input totals 2 4 2 2 29" xfId="38091"/>
    <cellStyle name="RIGs input totals 2 4 2 2 3" xfId="1983"/>
    <cellStyle name="RIGs input totals 2 4 2 2 3 10" xfId="11032"/>
    <cellStyle name="RIGs input totals 2 4 2 2 3 11" xfId="11033"/>
    <cellStyle name="RIGs input totals 2 4 2 2 3 12" xfId="11034"/>
    <cellStyle name="RIGs input totals 2 4 2 2 3 13" xfId="11035"/>
    <cellStyle name="RIGs input totals 2 4 2 2 3 2" xfId="11036"/>
    <cellStyle name="RIGs input totals 2 4 2 2 3 3" xfId="11037"/>
    <cellStyle name="RIGs input totals 2 4 2 2 3 4" xfId="11038"/>
    <cellStyle name="RIGs input totals 2 4 2 2 3 5" xfId="11039"/>
    <cellStyle name="RIGs input totals 2 4 2 2 3 6" xfId="11040"/>
    <cellStyle name="RIGs input totals 2 4 2 2 3 7" xfId="11041"/>
    <cellStyle name="RIGs input totals 2 4 2 2 3 8" xfId="11042"/>
    <cellStyle name="RIGs input totals 2 4 2 2 3 9" xfId="11043"/>
    <cellStyle name="RIGs input totals 2 4 2 2 30" xfId="38092"/>
    <cellStyle name="RIGs input totals 2 4 2 2 31" xfId="38093"/>
    <cellStyle name="RIGs input totals 2 4 2 2 4" xfId="11044"/>
    <cellStyle name="RIGs input totals 2 4 2 2 5" xfId="11045"/>
    <cellStyle name="RIGs input totals 2 4 2 2 6" xfId="11046"/>
    <cellStyle name="RIGs input totals 2 4 2 2 7" xfId="11047"/>
    <cellStyle name="RIGs input totals 2 4 2 2 8" xfId="11048"/>
    <cellStyle name="RIGs input totals 2 4 2 2 9" xfId="11049"/>
    <cellStyle name="RIGs input totals 2 4 2 2_4 28 1_Asst_Health_Crit_AllTO_RIIO_20110714pm" xfId="15647"/>
    <cellStyle name="RIGs input totals 2 4 2 20" xfId="38094"/>
    <cellStyle name="RIGs input totals 2 4 2 21" xfId="38095"/>
    <cellStyle name="RIGs input totals 2 4 2 22" xfId="38096"/>
    <cellStyle name="RIGs input totals 2 4 2 23" xfId="38097"/>
    <cellStyle name="RIGs input totals 2 4 2 24" xfId="38098"/>
    <cellStyle name="RIGs input totals 2 4 2 25" xfId="38099"/>
    <cellStyle name="RIGs input totals 2 4 2 26" xfId="38100"/>
    <cellStyle name="RIGs input totals 2 4 2 27" xfId="38101"/>
    <cellStyle name="RIGs input totals 2 4 2 28" xfId="38102"/>
    <cellStyle name="RIGs input totals 2 4 2 29" xfId="38103"/>
    <cellStyle name="RIGs input totals 2 4 2 3" xfId="1984"/>
    <cellStyle name="RIGs input totals 2 4 2 3 10" xfId="11050"/>
    <cellStyle name="RIGs input totals 2 4 2 3 11" xfId="11051"/>
    <cellStyle name="RIGs input totals 2 4 2 3 12" xfId="11052"/>
    <cellStyle name="RIGs input totals 2 4 2 3 13" xfId="11053"/>
    <cellStyle name="RIGs input totals 2 4 2 3 14" xfId="11054"/>
    <cellStyle name="RIGs input totals 2 4 2 3 15" xfId="38104"/>
    <cellStyle name="RIGs input totals 2 4 2 3 16" xfId="38105"/>
    <cellStyle name="RIGs input totals 2 4 2 3 17" xfId="38106"/>
    <cellStyle name="RIGs input totals 2 4 2 3 18" xfId="38107"/>
    <cellStyle name="RIGs input totals 2 4 2 3 19" xfId="38108"/>
    <cellStyle name="RIGs input totals 2 4 2 3 2" xfId="1985"/>
    <cellStyle name="RIGs input totals 2 4 2 3 2 10" xfId="11055"/>
    <cellStyle name="RIGs input totals 2 4 2 3 2 11" xfId="11056"/>
    <cellStyle name="RIGs input totals 2 4 2 3 2 12" xfId="11057"/>
    <cellStyle name="RIGs input totals 2 4 2 3 2 13" xfId="11058"/>
    <cellStyle name="RIGs input totals 2 4 2 3 2 2" xfId="11059"/>
    <cellStyle name="RIGs input totals 2 4 2 3 2 3" xfId="11060"/>
    <cellStyle name="RIGs input totals 2 4 2 3 2 4" xfId="11061"/>
    <cellStyle name="RIGs input totals 2 4 2 3 2 5" xfId="11062"/>
    <cellStyle name="RIGs input totals 2 4 2 3 2 6" xfId="11063"/>
    <cellStyle name="RIGs input totals 2 4 2 3 2 7" xfId="11064"/>
    <cellStyle name="RIGs input totals 2 4 2 3 2 8" xfId="11065"/>
    <cellStyle name="RIGs input totals 2 4 2 3 2 9" xfId="11066"/>
    <cellStyle name="RIGs input totals 2 4 2 3 20" xfId="38109"/>
    <cellStyle name="RIGs input totals 2 4 2 3 21" xfId="38110"/>
    <cellStyle name="RIGs input totals 2 4 2 3 22" xfId="38111"/>
    <cellStyle name="RIGs input totals 2 4 2 3 23" xfId="38112"/>
    <cellStyle name="RIGs input totals 2 4 2 3 24" xfId="38113"/>
    <cellStyle name="RIGs input totals 2 4 2 3 25" xfId="38114"/>
    <cellStyle name="RIGs input totals 2 4 2 3 26" xfId="38115"/>
    <cellStyle name="RIGs input totals 2 4 2 3 27" xfId="38116"/>
    <cellStyle name="RIGs input totals 2 4 2 3 28" xfId="38117"/>
    <cellStyle name="RIGs input totals 2 4 2 3 29" xfId="38118"/>
    <cellStyle name="RIGs input totals 2 4 2 3 3" xfId="11067"/>
    <cellStyle name="RIGs input totals 2 4 2 3 30" xfId="38119"/>
    <cellStyle name="RIGs input totals 2 4 2 3 4" xfId="11068"/>
    <cellStyle name="RIGs input totals 2 4 2 3 5" xfId="11069"/>
    <cellStyle name="RIGs input totals 2 4 2 3 6" xfId="11070"/>
    <cellStyle name="RIGs input totals 2 4 2 3 7" xfId="11071"/>
    <cellStyle name="RIGs input totals 2 4 2 3 8" xfId="11072"/>
    <cellStyle name="RIGs input totals 2 4 2 3 9" xfId="11073"/>
    <cellStyle name="RIGs input totals 2 4 2 30" xfId="38120"/>
    <cellStyle name="RIGs input totals 2 4 2 31" xfId="38121"/>
    <cellStyle name="RIGs input totals 2 4 2 32" xfId="38122"/>
    <cellStyle name="RIGs input totals 2 4 2 33" xfId="38123"/>
    <cellStyle name="RIGs input totals 2 4 2 4" xfId="1986"/>
    <cellStyle name="RIGs input totals 2 4 2 4 10" xfId="11074"/>
    <cellStyle name="RIGs input totals 2 4 2 4 11" xfId="11075"/>
    <cellStyle name="RIGs input totals 2 4 2 4 12" xfId="11076"/>
    <cellStyle name="RIGs input totals 2 4 2 4 13" xfId="11077"/>
    <cellStyle name="RIGs input totals 2 4 2 4 14" xfId="11078"/>
    <cellStyle name="RIGs input totals 2 4 2 4 15" xfId="38124"/>
    <cellStyle name="RIGs input totals 2 4 2 4 16" xfId="38125"/>
    <cellStyle name="RIGs input totals 2 4 2 4 17" xfId="38126"/>
    <cellStyle name="RIGs input totals 2 4 2 4 18" xfId="38127"/>
    <cellStyle name="RIGs input totals 2 4 2 4 19" xfId="38128"/>
    <cellStyle name="RIGs input totals 2 4 2 4 2" xfId="1987"/>
    <cellStyle name="RIGs input totals 2 4 2 4 2 10" xfId="11079"/>
    <cellStyle name="RIGs input totals 2 4 2 4 2 11" xfId="11080"/>
    <cellStyle name="RIGs input totals 2 4 2 4 2 12" xfId="11081"/>
    <cellStyle name="RIGs input totals 2 4 2 4 2 13" xfId="11082"/>
    <cellStyle name="RIGs input totals 2 4 2 4 2 2" xfId="11083"/>
    <cellStyle name="RIGs input totals 2 4 2 4 2 3" xfId="11084"/>
    <cellStyle name="RIGs input totals 2 4 2 4 2 4" xfId="11085"/>
    <cellStyle name="RIGs input totals 2 4 2 4 2 5" xfId="11086"/>
    <cellStyle name="RIGs input totals 2 4 2 4 2 6" xfId="11087"/>
    <cellStyle name="RIGs input totals 2 4 2 4 2 7" xfId="11088"/>
    <cellStyle name="RIGs input totals 2 4 2 4 2 8" xfId="11089"/>
    <cellStyle name="RIGs input totals 2 4 2 4 2 9" xfId="11090"/>
    <cellStyle name="RIGs input totals 2 4 2 4 20" xfId="38129"/>
    <cellStyle name="RIGs input totals 2 4 2 4 21" xfId="38130"/>
    <cellStyle name="RIGs input totals 2 4 2 4 22" xfId="38131"/>
    <cellStyle name="RIGs input totals 2 4 2 4 23" xfId="38132"/>
    <cellStyle name="RIGs input totals 2 4 2 4 24" xfId="38133"/>
    <cellStyle name="RIGs input totals 2 4 2 4 25" xfId="38134"/>
    <cellStyle name="RIGs input totals 2 4 2 4 26" xfId="38135"/>
    <cellStyle name="RIGs input totals 2 4 2 4 27" xfId="38136"/>
    <cellStyle name="RIGs input totals 2 4 2 4 28" xfId="38137"/>
    <cellStyle name="RIGs input totals 2 4 2 4 29" xfId="38138"/>
    <cellStyle name="RIGs input totals 2 4 2 4 3" xfId="11091"/>
    <cellStyle name="RIGs input totals 2 4 2 4 30" xfId="38139"/>
    <cellStyle name="RIGs input totals 2 4 2 4 4" xfId="11092"/>
    <cellStyle name="RIGs input totals 2 4 2 4 5" xfId="11093"/>
    <cellStyle name="RIGs input totals 2 4 2 4 6" xfId="11094"/>
    <cellStyle name="RIGs input totals 2 4 2 4 7" xfId="11095"/>
    <cellStyle name="RIGs input totals 2 4 2 4 8" xfId="11096"/>
    <cellStyle name="RIGs input totals 2 4 2 4 9" xfId="11097"/>
    <cellStyle name="RIGs input totals 2 4 2 5" xfId="1988"/>
    <cellStyle name="RIGs input totals 2 4 2 5 10" xfId="11098"/>
    <cellStyle name="RIGs input totals 2 4 2 5 11" xfId="11099"/>
    <cellStyle name="RIGs input totals 2 4 2 5 12" xfId="11100"/>
    <cellStyle name="RIGs input totals 2 4 2 5 13" xfId="11101"/>
    <cellStyle name="RIGs input totals 2 4 2 5 2" xfId="11102"/>
    <cellStyle name="RIGs input totals 2 4 2 5 3" xfId="11103"/>
    <cellStyle name="RIGs input totals 2 4 2 5 4" xfId="11104"/>
    <cellStyle name="RIGs input totals 2 4 2 5 5" xfId="11105"/>
    <cellStyle name="RIGs input totals 2 4 2 5 6" xfId="11106"/>
    <cellStyle name="RIGs input totals 2 4 2 5 7" xfId="11107"/>
    <cellStyle name="RIGs input totals 2 4 2 5 8" xfId="11108"/>
    <cellStyle name="RIGs input totals 2 4 2 5 9" xfId="11109"/>
    <cellStyle name="RIGs input totals 2 4 2 6" xfId="11110"/>
    <cellStyle name="RIGs input totals 2 4 2 7" xfId="11111"/>
    <cellStyle name="RIGs input totals 2 4 2 8" xfId="11112"/>
    <cellStyle name="RIGs input totals 2 4 2 9" xfId="11113"/>
    <cellStyle name="RIGs input totals 2 4 2_4 28 1_Asst_Health_Crit_AllTO_RIIO_20110714pm" xfId="15648"/>
    <cellStyle name="RIGs input totals 2 4 20" xfId="11114"/>
    <cellStyle name="RIGs input totals 2 4 21" xfId="38140"/>
    <cellStyle name="RIGs input totals 2 4 22" xfId="38141"/>
    <cellStyle name="RIGs input totals 2 4 23" xfId="38142"/>
    <cellStyle name="RIGs input totals 2 4 24" xfId="38143"/>
    <cellStyle name="RIGs input totals 2 4 25" xfId="38144"/>
    <cellStyle name="RIGs input totals 2 4 26" xfId="38145"/>
    <cellStyle name="RIGs input totals 2 4 27" xfId="38146"/>
    <cellStyle name="RIGs input totals 2 4 28" xfId="38147"/>
    <cellStyle name="RIGs input totals 2 4 29" xfId="38148"/>
    <cellStyle name="RIGs input totals 2 4 3" xfId="289"/>
    <cellStyle name="RIGs input totals 2 4 3 10" xfId="11115"/>
    <cellStyle name="RIGs input totals 2 4 3 11" xfId="11116"/>
    <cellStyle name="RIGs input totals 2 4 3 12" xfId="11117"/>
    <cellStyle name="RIGs input totals 2 4 3 13" xfId="11118"/>
    <cellStyle name="RIGs input totals 2 4 3 14" xfId="11119"/>
    <cellStyle name="RIGs input totals 2 4 3 15" xfId="11120"/>
    <cellStyle name="RIGs input totals 2 4 3 16" xfId="11121"/>
    <cellStyle name="RIGs input totals 2 4 3 17" xfId="11122"/>
    <cellStyle name="RIGs input totals 2 4 3 18" xfId="11123"/>
    <cellStyle name="RIGs input totals 2 4 3 19" xfId="38149"/>
    <cellStyle name="RIGs input totals 2 4 3 2" xfId="1989"/>
    <cellStyle name="RIGs input totals 2 4 3 2 10" xfId="11124"/>
    <cellStyle name="RIGs input totals 2 4 3 2 11" xfId="11125"/>
    <cellStyle name="RIGs input totals 2 4 3 2 12" xfId="11126"/>
    <cellStyle name="RIGs input totals 2 4 3 2 13" xfId="11127"/>
    <cellStyle name="RIGs input totals 2 4 3 2 14" xfId="11128"/>
    <cellStyle name="RIGs input totals 2 4 3 2 15" xfId="11129"/>
    <cellStyle name="RIGs input totals 2 4 3 2 16" xfId="38150"/>
    <cellStyle name="RIGs input totals 2 4 3 2 17" xfId="38151"/>
    <cellStyle name="RIGs input totals 2 4 3 2 18" xfId="38152"/>
    <cellStyle name="RIGs input totals 2 4 3 2 19" xfId="38153"/>
    <cellStyle name="RIGs input totals 2 4 3 2 2" xfId="1990"/>
    <cellStyle name="RIGs input totals 2 4 3 2 2 10" xfId="11130"/>
    <cellStyle name="RIGs input totals 2 4 3 2 2 11" xfId="11131"/>
    <cellStyle name="RIGs input totals 2 4 3 2 2 12" xfId="11132"/>
    <cellStyle name="RIGs input totals 2 4 3 2 2 13" xfId="11133"/>
    <cellStyle name="RIGs input totals 2 4 3 2 2 14" xfId="11134"/>
    <cellStyle name="RIGs input totals 2 4 3 2 2 15" xfId="38154"/>
    <cellStyle name="RIGs input totals 2 4 3 2 2 16" xfId="38155"/>
    <cellStyle name="RIGs input totals 2 4 3 2 2 17" xfId="38156"/>
    <cellStyle name="RIGs input totals 2 4 3 2 2 18" xfId="38157"/>
    <cellStyle name="RIGs input totals 2 4 3 2 2 19" xfId="38158"/>
    <cellStyle name="RIGs input totals 2 4 3 2 2 2" xfId="1991"/>
    <cellStyle name="RIGs input totals 2 4 3 2 2 2 10" xfId="11135"/>
    <cellStyle name="RIGs input totals 2 4 3 2 2 2 11" xfId="11136"/>
    <cellStyle name="RIGs input totals 2 4 3 2 2 2 12" xfId="11137"/>
    <cellStyle name="RIGs input totals 2 4 3 2 2 2 13" xfId="11138"/>
    <cellStyle name="RIGs input totals 2 4 3 2 2 2 2" xfId="11139"/>
    <cellStyle name="RIGs input totals 2 4 3 2 2 2 3" xfId="11140"/>
    <cellStyle name="RIGs input totals 2 4 3 2 2 2 4" xfId="11141"/>
    <cellStyle name="RIGs input totals 2 4 3 2 2 2 5" xfId="11142"/>
    <cellStyle name="RIGs input totals 2 4 3 2 2 2 6" xfId="11143"/>
    <cellStyle name="RIGs input totals 2 4 3 2 2 2 7" xfId="11144"/>
    <cellStyle name="RIGs input totals 2 4 3 2 2 2 8" xfId="11145"/>
    <cellStyle name="RIGs input totals 2 4 3 2 2 2 9" xfId="11146"/>
    <cellStyle name="RIGs input totals 2 4 3 2 2 20" xfId="38159"/>
    <cellStyle name="RIGs input totals 2 4 3 2 2 21" xfId="38160"/>
    <cellStyle name="RIGs input totals 2 4 3 2 2 22" xfId="38161"/>
    <cellStyle name="RIGs input totals 2 4 3 2 2 23" xfId="38162"/>
    <cellStyle name="RIGs input totals 2 4 3 2 2 24" xfId="38163"/>
    <cellStyle name="RIGs input totals 2 4 3 2 2 25" xfId="38164"/>
    <cellStyle name="RIGs input totals 2 4 3 2 2 26" xfId="38165"/>
    <cellStyle name="RIGs input totals 2 4 3 2 2 27" xfId="38166"/>
    <cellStyle name="RIGs input totals 2 4 3 2 2 28" xfId="38167"/>
    <cellStyle name="RIGs input totals 2 4 3 2 2 29" xfId="38168"/>
    <cellStyle name="RIGs input totals 2 4 3 2 2 3" xfId="11147"/>
    <cellStyle name="RIGs input totals 2 4 3 2 2 30" xfId="38169"/>
    <cellStyle name="RIGs input totals 2 4 3 2 2 31" xfId="38170"/>
    <cellStyle name="RIGs input totals 2 4 3 2 2 32" xfId="38171"/>
    <cellStyle name="RIGs input totals 2 4 3 2 2 33" xfId="38172"/>
    <cellStyle name="RIGs input totals 2 4 3 2 2 34" xfId="38173"/>
    <cellStyle name="RIGs input totals 2 4 3 2 2 4" xfId="11148"/>
    <cellStyle name="RIGs input totals 2 4 3 2 2 5" xfId="11149"/>
    <cellStyle name="RIGs input totals 2 4 3 2 2 6" xfId="11150"/>
    <cellStyle name="RIGs input totals 2 4 3 2 2 7" xfId="11151"/>
    <cellStyle name="RIGs input totals 2 4 3 2 2 8" xfId="11152"/>
    <cellStyle name="RIGs input totals 2 4 3 2 2 9" xfId="11153"/>
    <cellStyle name="RIGs input totals 2 4 3 2 20" xfId="38174"/>
    <cellStyle name="RIGs input totals 2 4 3 2 21" xfId="38175"/>
    <cellStyle name="RIGs input totals 2 4 3 2 22" xfId="38176"/>
    <cellStyle name="RIGs input totals 2 4 3 2 23" xfId="38177"/>
    <cellStyle name="RIGs input totals 2 4 3 2 24" xfId="38178"/>
    <cellStyle name="RIGs input totals 2 4 3 2 25" xfId="38179"/>
    <cellStyle name="RIGs input totals 2 4 3 2 26" xfId="38180"/>
    <cellStyle name="RIGs input totals 2 4 3 2 27" xfId="38181"/>
    <cellStyle name="RIGs input totals 2 4 3 2 28" xfId="38182"/>
    <cellStyle name="RIGs input totals 2 4 3 2 29" xfId="38183"/>
    <cellStyle name="RIGs input totals 2 4 3 2 3" xfId="1992"/>
    <cellStyle name="RIGs input totals 2 4 3 2 3 10" xfId="11154"/>
    <cellStyle name="RIGs input totals 2 4 3 2 3 11" xfId="11155"/>
    <cellStyle name="RIGs input totals 2 4 3 2 3 12" xfId="11156"/>
    <cellStyle name="RIGs input totals 2 4 3 2 3 13" xfId="11157"/>
    <cellStyle name="RIGs input totals 2 4 3 2 3 2" xfId="11158"/>
    <cellStyle name="RIGs input totals 2 4 3 2 3 3" xfId="11159"/>
    <cellStyle name="RIGs input totals 2 4 3 2 3 4" xfId="11160"/>
    <cellStyle name="RIGs input totals 2 4 3 2 3 5" xfId="11161"/>
    <cellStyle name="RIGs input totals 2 4 3 2 3 6" xfId="11162"/>
    <cellStyle name="RIGs input totals 2 4 3 2 3 7" xfId="11163"/>
    <cellStyle name="RIGs input totals 2 4 3 2 3 8" xfId="11164"/>
    <cellStyle name="RIGs input totals 2 4 3 2 3 9" xfId="11165"/>
    <cellStyle name="RIGs input totals 2 4 3 2 30" xfId="38184"/>
    <cellStyle name="RIGs input totals 2 4 3 2 31" xfId="38185"/>
    <cellStyle name="RIGs input totals 2 4 3 2 4" xfId="11166"/>
    <cellStyle name="RIGs input totals 2 4 3 2 5" xfId="11167"/>
    <cellStyle name="RIGs input totals 2 4 3 2 6" xfId="11168"/>
    <cellStyle name="RIGs input totals 2 4 3 2 7" xfId="11169"/>
    <cellStyle name="RIGs input totals 2 4 3 2 8" xfId="11170"/>
    <cellStyle name="RIGs input totals 2 4 3 2 9" xfId="11171"/>
    <cellStyle name="RIGs input totals 2 4 3 2_4 28 1_Asst_Health_Crit_AllTO_RIIO_20110714pm" xfId="15649"/>
    <cellStyle name="RIGs input totals 2 4 3 20" xfId="38186"/>
    <cellStyle name="RIGs input totals 2 4 3 21" xfId="38187"/>
    <cellStyle name="RIGs input totals 2 4 3 22" xfId="38188"/>
    <cellStyle name="RIGs input totals 2 4 3 23" xfId="38189"/>
    <cellStyle name="RIGs input totals 2 4 3 24" xfId="38190"/>
    <cellStyle name="RIGs input totals 2 4 3 25" xfId="38191"/>
    <cellStyle name="RIGs input totals 2 4 3 26" xfId="38192"/>
    <cellStyle name="RIGs input totals 2 4 3 27" xfId="38193"/>
    <cellStyle name="RIGs input totals 2 4 3 28" xfId="38194"/>
    <cellStyle name="RIGs input totals 2 4 3 29" xfId="38195"/>
    <cellStyle name="RIGs input totals 2 4 3 3" xfId="1993"/>
    <cellStyle name="RIGs input totals 2 4 3 3 10" xfId="11172"/>
    <cellStyle name="RIGs input totals 2 4 3 3 11" xfId="11173"/>
    <cellStyle name="RIGs input totals 2 4 3 3 12" xfId="11174"/>
    <cellStyle name="RIGs input totals 2 4 3 3 13" xfId="11175"/>
    <cellStyle name="RIGs input totals 2 4 3 3 14" xfId="11176"/>
    <cellStyle name="RIGs input totals 2 4 3 3 15" xfId="38196"/>
    <cellStyle name="RIGs input totals 2 4 3 3 16" xfId="38197"/>
    <cellStyle name="RIGs input totals 2 4 3 3 17" xfId="38198"/>
    <cellStyle name="RIGs input totals 2 4 3 3 18" xfId="38199"/>
    <cellStyle name="RIGs input totals 2 4 3 3 19" xfId="38200"/>
    <cellStyle name="RIGs input totals 2 4 3 3 2" xfId="1994"/>
    <cellStyle name="RIGs input totals 2 4 3 3 2 10" xfId="11177"/>
    <cellStyle name="RIGs input totals 2 4 3 3 2 11" xfId="11178"/>
    <cellStyle name="RIGs input totals 2 4 3 3 2 12" xfId="11179"/>
    <cellStyle name="RIGs input totals 2 4 3 3 2 13" xfId="11180"/>
    <cellStyle name="RIGs input totals 2 4 3 3 2 2" xfId="11181"/>
    <cellStyle name="RIGs input totals 2 4 3 3 2 3" xfId="11182"/>
    <cellStyle name="RIGs input totals 2 4 3 3 2 4" xfId="11183"/>
    <cellStyle name="RIGs input totals 2 4 3 3 2 5" xfId="11184"/>
    <cellStyle name="RIGs input totals 2 4 3 3 2 6" xfId="11185"/>
    <cellStyle name="RIGs input totals 2 4 3 3 2 7" xfId="11186"/>
    <cellStyle name="RIGs input totals 2 4 3 3 2 8" xfId="11187"/>
    <cellStyle name="RIGs input totals 2 4 3 3 2 9" xfId="11188"/>
    <cellStyle name="RIGs input totals 2 4 3 3 20" xfId="38201"/>
    <cellStyle name="RIGs input totals 2 4 3 3 21" xfId="38202"/>
    <cellStyle name="RIGs input totals 2 4 3 3 22" xfId="38203"/>
    <cellStyle name="RIGs input totals 2 4 3 3 23" xfId="38204"/>
    <cellStyle name="RIGs input totals 2 4 3 3 24" xfId="38205"/>
    <cellStyle name="RIGs input totals 2 4 3 3 25" xfId="38206"/>
    <cellStyle name="RIGs input totals 2 4 3 3 26" xfId="38207"/>
    <cellStyle name="RIGs input totals 2 4 3 3 27" xfId="38208"/>
    <cellStyle name="RIGs input totals 2 4 3 3 28" xfId="38209"/>
    <cellStyle name="RIGs input totals 2 4 3 3 29" xfId="38210"/>
    <cellStyle name="RIGs input totals 2 4 3 3 3" xfId="11189"/>
    <cellStyle name="RIGs input totals 2 4 3 3 30" xfId="38211"/>
    <cellStyle name="RIGs input totals 2 4 3 3 4" xfId="11190"/>
    <cellStyle name="RIGs input totals 2 4 3 3 5" xfId="11191"/>
    <cellStyle name="RIGs input totals 2 4 3 3 6" xfId="11192"/>
    <cellStyle name="RIGs input totals 2 4 3 3 7" xfId="11193"/>
    <cellStyle name="RIGs input totals 2 4 3 3 8" xfId="11194"/>
    <cellStyle name="RIGs input totals 2 4 3 3 9" xfId="11195"/>
    <cellStyle name="RIGs input totals 2 4 3 30" xfId="38212"/>
    <cellStyle name="RIGs input totals 2 4 3 31" xfId="38213"/>
    <cellStyle name="RIGs input totals 2 4 3 32" xfId="38214"/>
    <cellStyle name="RIGs input totals 2 4 3 33" xfId="38215"/>
    <cellStyle name="RIGs input totals 2 4 3 4" xfId="1995"/>
    <cellStyle name="RIGs input totals 2 4 3 4 10" xfId="11196"/>
    <cellStyle name="RIGs input totals 2 4 3 4 11" xfId="11197"/>
    <cellStyle name="RIGs input totals 2 4 3 4 12" xfId="11198"/>
    <cellStyle name="RIGs input totals 2 4 3 4 13" xfId="11199"/>
    <cellStyle name="RIGs input totals 2 4 3 4 14" xfId="11200"/>
    <cellStyle name="RIGs input totals 2 4 3 4 15" xfId="38216"/>
    <cellStyle name="RIGs input totals 2 4 3 4 16" xfId="38217"/>
    <cellStyle name="RIGs input totals 2 4 3 4 17" xfId="38218"/>
    <cellStyle name="RIGs input totals 2 4 3 4 18" xfId="38219"/>
    <cellStyle name="RIGs input totals 2 4 3 4 19" xfId="38220"/>
    <cellStyle name="RIGs input totals 2 4 3 4 2" xfId="1996"/>
    <cellStyle name="RIGs input totals 2 4 3 4 2 10" xfId="11201"/>
    <cellStyle name="RIGs input totals 2 4 3 4 2 11" xfId="11202"/>
    <cellStyle name="RIGs input totals 2 4 3 4 2 12" xfId="11203"/>
    <cellStyle name="RIGs input totals 2 4 3 4 2 13" xfId="11204"/>
    <cellStyle name="RIGs input totals 2 4 3 4 2 2" xfId="11205"/>
    <cellStyle name="RIGs input totals 2 4 3 4 2 3" xfId="11206"/>
    <cellStyle name="RIGs input totals 2 4 3 4 2 4" xfId="11207"/>
    <cellStyle name="RIGs input totals 2 4 3 4 2 5" xfId="11208"/>
    <cellStyle name="RIGs input totals 2 4 3 4 2 6" xfId="11209"/>
    <cellStyle name="RIGs input totals 2 4 3 4 2 7" xfId="11210"/>
    <cellStyle name="RIGs input totals 2 4 3 4 2 8" xfId="11211"/>
    <cellStyle name="RIGs input totals 2 4 3 4 2 9" xfId="11212"/>
    <cellStyle name="RIGs input totals 2 4 3 4 20" xfId="38221"/>
    <cellStyle name="RIGs input totals 2 4 3 4 21" xfId="38222"/>
    <cellStyle name="RIGs input totals 2 4 3 4 22" xfId="38223"/>
    <cellStyle name="RIGs input totals 2 4 3 4 23" xfId="38224"/>
    <cellStyle name="RIGs input totals 2 4 3 4 24" xfId="38225"/>
    <cellStyle name="RIGs input totals 2 4 3 4 25" xfId="38226"/>
    <cellStyle name="RIGs input totals 2 4 3 4 26" xfId="38227"/>
    <cellStyle name="RIGs input totals 2 4 3 4 27" xfId="38228"/>
    <cellStyle name="RIGs input totals 2 4 3 4 28" xfId="38229"/>
    <cellStyle name="RIGs input totals 2 4 3 4 29" xfId="38230"/>
    <cellStyle name="RIGs input totals 2 4 3 4 3" xfId="11213"/>
    <cellStyle name="RIGs input totals 2 4 3 4 30" xfId="38231"/>
    <cellStyle name="RIGs input totals 2 4 3 4 4" xfId="11214"/>
    <cellStyle name="RIGs input totals 2 4 3 4 5" xfId="11215"/>
    <cellStyle name="RIGs input totals 2 4 3 4 6" xfId="11216"/>
    <cellStyle name="RIGs input totals 2 4 3 4 7" xfId="11217"/>
    <cellStyle name="RIGs input totals 2 4 3 4 8" xfId="11218"/>
    <cellStyle name="RIGs input totals 2 4 3 4 9" xfId="11219"/>
    <cellStyle name="RIGs input totals 2 4 3 5" xfId="1997"/>
    <cellStyle name="RIGs input totals 2 4 3 5 10" xfId="11220"/>
    <cellStyle name="RIGs input totals 2 4 3 5 11" xfId="11221"/>
    <cellStyle name="RIGs input totals 2 4 3 5 12" xfId="11222"/>
    <cellStyle name="RIGs input totals 2 4 3 5 13" xfId="11223"/>
    <cellStyle name="RIGs input totals 2 4 3 5 2" xfId="11224"/>
    <cellStyle name="RIGs input totals 2 4 3 5 3" xfId="11225"/>
    <cellStyle name="RIGs input totals 2 4 3 5 4" xfId="11226"/>
    <cellStyle name="RIGs input totals 2 4 3 5 5" xfId="11227"/>
    <cellStyle name="RIGs input totals 2 4 3 5 6" xfId="11228"/>
    <cellStyle name="RIGs input totals 2 4 3 5 7" xfId="11229"/>
    <cellStyle name="RIGs input totals 2 4 3 5 8" xfId="11230"/>
    <cellStyle name="RIGs input totals 2 4 3 5 9" xfId="11231"/>
    <cellStyle name="RIGs input totals 2 4 3 6" xfId="11232"/>
    <cellStyle name="RIGs input totals 2 4 3 7" xfId="11233"/>
    <cellStyle name="RIGs input totals 2 4 3 8" xfId="11234"/>
    <cellStyle name="RIGs input totals 2 4 3 9" xfId="11235"/>
    <cellStyle name="RIGs input totals 2 4 3_4 28 1_Asst_Health_Crit_AllTO_RIIO_20110714pm" xfId="15650"/>
    <cellStyle name="RIGs input totals 2 4 30" xfId="38232"/>
    <cellStyle name="RIGs input totals 2 4 31" xfId="38233"/>
    <cellStyle name="RIGs input totals 2 4 32" xfId="38234"/>
    <cellStyle name="RIGs input totals 2 4 33" xfId="38235"/>
    <cellStyle name="RIGs input totals 2 4 34" xfId="38236"/>
    <cellStyle name="RIGs input totals 2 4 35" xfId="38237"/>
    <cellStyle name="RIGs input totals 2 4 36" xfId="38238"/>
    <cellStyle name="RIGs input totals 2 4 37" xfId="38239"/>
    <cellStyle name="RIGs input totals 2 4 38" xfId="38240"/>
    <cellStyle name="RIGs input totals 2 4 39" xfId="38241"/>
    <cellStyle name="RIGs input totals 2 4 4" xfId="1998"/>
    <cellStyle name="RIGs input totals 2 4 4 10" xfId="11236"/>
    <cellStyle name="RIGs input totals 2 4 4 11" xfId="11237"/>
    <cellStyle name="RIGs input totals 2 4 4 12" xfId="11238"/>
    <cellStyle name="RIGs input totals 2 4 4 13" xfId="11239"/>
    <cellStyle name="RIGs input totals 2 4 4 14" xfId="11240"/>
    <cellStyle name="RIGs input totals 2 4 4 15" xfId="11241"/>
    <cellStyle name="RIGs input totals 2 4 4 16" xfId="38242"/>
    <cellStyle name="RIGs input totals 2 4 4 17" xfId="38243"/>
    <cellStyle name="RIGs input totals 2 4 4 18" xfId="38244"/>
    <cellStyle name="RIGs input totals 2 4 4 19" xfId="38245"/>
    <cellStyle name="RIGs input totals 2 4 4 2" xfId="1999"/>
    <cellStyle name="RIGs input totals 2 4 4 2 10" xfId="11242"/>
    <cellStyle name="RIGs input totals 2 4 4 2 11" xfId="11243"/>
    <cellStyle name="RIGs input totals 2 4 4 2 12" xfId="11244"/>
    <cellStyle name="RIGs input totals 2 4 4 2 13" xfId="11245"/>
    <cellStyle name="RIGs input totals 2 4 4 2 14" xfId="11246"/>
    <cellStyle name="RIGs input totals 2 4 4 2 15" xfId="38246"/>
    <cellStyle name="RIGs input totals 2 4 4 2 16" xfId="38247"/>
    <cellStyle name="RIGs input totals 2 4 4 2 17" xfId="38248"/>
    <cellStyle name="RIGs input totals 2 4 4 2 18" xfId="38249"/>
    <cellStyle name="RIGs input totals 2 4 4 2 19" xfId="38250"/>
    <cellStyle name="RIGs input totals 2 4 4 2 2" xfId="2000"/>
    <cellStyle name="RIGs input totals 2 4 4 2 2 10" xfId="11247"/>
    <cellStyle name="RIGs input totals 2 4 4 2 2 11" xfId="11248"/>
    <cellStyle name="RIGs input totals 2 4 4 2 2 12" xfId="11249"/>
    <cellStyle name="RIGs input totals 2 4 4 2 2 13" xfId="11250"/>
    <cellStyle name="RIGs input totals 2 4 4 2 2 2" xfId="11251"/>
    <cellStyle name="RIGs input totals 2 4 4 2 2 3" xfId="11252"/>
    <cellStyle name="RIGs input totals 2 4 4 2 2 4" xfId="11253"/>
    <cellStyle name="RIGs input totals 2 4 4 2 2 5" xfId="11254"/>
    <cellStyle name="RIGs input totals 2 4 4 2 2 6" xfId="11255"/>
    <cellStyle name="RIGs input totals 2 4 4 2 2 7" xfId="11256"/>
    <cellStyle name="RIGs input totals 2 4 4 2 2 8" xfId="11257"/>
    <cellStyle name="RIGs input totals 2 4 4 2 2 9" xfId="11258"/>
    <cellStyle name="RIGs input totals 2 4 4 2 20" xfId="38251"/>
    <cellStyle name="RIGs input totals 2 4 4 2 21" xfId="38252"/>
    <cellStyle name="RIGs input totals 2 4 4 2 22" xfId="38253"/>
    <cellStyle name="RIGs input totals 2 4 4 2 23" xfId="38254"/>
    <cellStyle name="RIGs input totals 2 4 4 2 24" xfId="38255"/>
    <cellStyle name="RIGs input totals 2 4 4 2 25" xfId="38256"/>
    <cellStyle name="RIGs input totals 2 4 4 2 26" xfId="38257"/>
    <cellStyle name="RIGs input totals 2 4 4 2 27" xfId="38258"/>
    <cellStyle name="RIGs input totals 2 4 4 2 28" xfId="38259"/>
    <cellStyle name="RIGs input totals 2 4 4 2 29" xfId="38260"/>
    <cellStyle name="RIGs input totals 2 4 4 2 3" xfId="11259"/>
    <cellStyle name="RIGs input totals 2 4 4 2 30" xfId="38261"/>
    <cellStyle name="RIGs input totals 2 4 4 2 31" xfId="38262"/>
    <cellStyle name="RIGs input totals 2 4 4 2 32" xfId="38263"/>
    <cellStyle name="RIGs input totals 2 4 4 2 33" xfId="38264"/>
    <cellStyle name="RIGs input totals 2 4 4 2 34" xfId="38265"/>
    <cellStyle name="RIGs input totals 2 4 4 2 4" xfId="11260"/>
    <cellStyle name="RIGs input totals 2 4 4 2 5" xfId="11261"/>
    <cellStyle name="RIGs input totals 2 4 4 2 6" xfId="11262"/>
    <cellStyle name="RIGs input totals 2 4 4 2 7" xfId="11263"/>
    <cellStyle name="RIGs input totals 2 4 4 2 8" xfId="11264"/>
    <cellStyle name="RIGs input totals 2 4 4 2 9" xfId="11265"/>
    <cellStyle name="RIGs input totals 2 4 4 20" xfId="38266"/>
    <cellStyle name="RIGs input totals 2 4 4 21" xfId="38267"/>
    <cellStyle name="RIGs input totals 2 4 4 22" xfId="38268"/>
    <cellStyle name="RIGs input totals 2 4 4 23" xfId="38269"/>
    <cellStyle name="RIGs input totals 2 4 4 24" xfId="38270"/>
    <cellStyle name="RIGs input totals 2 4 4 25" xfId="38271"/>
    <cellStyle name="RIGs input totals 2 4 4 26" xfId="38272"/>
    <cellStyle name="RIGs input totals 2 4 4 27" xfId="38273"/>
    <cellStyle name="RIGs input totals 2 4 4 28" xfId="38274"/>
    <cellStyle name="RIGs input totals 2 4 4 29" xfId="38275"/>
    <cellStyle name="RIGs input totals 2 4 4 3" xfId="2001"/>
    <cellStyle name="RIGs input totals 2 4 4 3 10" xfId="11266"/>
    <cellStyle name="RIGs input totals 2 4 4 3 11" xfId="11267"/>
    <cellStyle name="RIGs input totals 2 4 4 3 12" xfId="11268"/>
    <cellStyle name="RIGs input totals 2 4 4 3 13" xfId="11269"/>
    <cellStyle name="RIGs input totals 2 4 4 3 2" xfId="11270"/>
    <cellStyle name="RIGs input totals 2 4 4 3 3" xfId="11271"/>
    <cellStyle name="RIGs input totals 2 4 4 3 4" xfId="11272"/>
    <cellStyle name="RIGs input totals 2 4 4 3 5" xfId="11273"/>
    <cellStyle name="RIGs input totals 2 4 4 3 6" xfId="11274"/>
    <cellStyle name="RIGs input totals 2 4 4 3 7" xfId="11275"/>
    <cellStyle name="RIGs input totals 2 4 4 3 8" xfId="11276"/>
    <cellStyle name="RIGs input totals 2 4 4 3 9" xfId="11277"/>
    <cellStyle name="RIGs input totals 2 4 4 30" xfId="38276"/>
    <cellStyle name="RIGs input totals 2 4 4 31" xfId="38277"/>
    <cellStyle name="RIGs input totals 2 4 4 32" xfId="38278"/>
    <cellStyle name="RIGs input totals 2 4 4 33" xfId="38279"/>
    <cellStyle name="RIGs input totals 2 4 4 34" xfId="38280"/>
    <cellStyle name="RIGs input totals 2 4 4 35" xfId="38281"/>
    <cellStyle name="RIGs input totals 2 4 4 4" xfId="11278"/>
    <cellStyle name="RIGs input totals 2 4 4 5" xfId="11279"/>
    <cellStyle name="RIGs input totals 2 4 4 6" xfId="11280"/>
    <cellStyle name="RIGs input totals 2 4 4 7" xfId="11281"/>
    <cellStyle name="RIGs input totals 2 4 4 8" xfId="11282"/>
    <cellStyle name="RIGs input totals 2 4 4 9" xfId="11283"/>
    <cellStyle name="RIGs input totals 2 4 4_4 28 1_Asst_Health_Crit_AllTO_RIIO_20110714pm" xfId="15651"/>
    <cellStyle name="RIGs input totals 2 4 40" xfId="38282"/>
    <cellStyle name="RIGs input totals 2 4 5" xfId="2002"/>
    <cellStyle name="RIGs input totals 2 4 5 10" xfId="11284"/>
    <cellStyle name="RIGs input totals 2 4 5 11" xfId="11285"/>
    <cellStyle name="RIGs input totals 2 4 5 12" xfId="11286"/>
    <cellStyle name="RIGs input totals 2 4 5 13" xfId="11287"/>
    <cellStyle name="RIGs input totals 2 4 5 14" xfId="11288"/>
    <cellStyle name="RIGs input totals 2 4 5 15" xfId="38283"/>
    <cellStyle name="RIGs input totals 2 4 5 16" xfId="38284"/>
    <cellStyle name="RIGs input totals 2 4 5 17" xfId="38285"/>
    <cellStyle name="RIGs input totals 2 4 5 18" xfId="38286"/>
    <cellStyle name="RIGs input totals 2 4 5 19" xfId="38287"/>
    <cellStyle name="RIGs input totals 2 4 5 2" xfId="2003"/>
    <cellStyle name="RIGs input totals 2 4 5 2 10" xfId="11289"/>
    <cellStyle name="RIGs input totals 2 4 5 2 11" xfId="11290"/>
    <cellStyle name="RIGs input totals 2 4 5 2 12" xfId="11291"/>
    <cellStyle name="RIGs input totals 2 4 5 2 13" xfId="11292"/>
    <cellStyle name="RIGs input totals 2 4 5 2 2" xfId="11293"/>
    <cellStyle name="RIGs input totals 2 4 5 2 3" xfId="11294"/>
    <cellStyle name="RIGs input totals 2 4 5 2 4" xfId="11295"/>
    <cellStyle name="RIGs input totals 2 4 5 2 5" xfId="11296"/>
    <cellStyle name="RIGs input totals 2 4 5 2 6" xfId="11297"/>
    <cellStyle name="RIGs input totals 2 4 5 2 7" xfId="11298"/>
    <cellStyle name="RIGs input totals 2 4 5 2 8" xfId="11299"/>
    <cellStyle name="RIGs input totals 2 4 5 2 9" xfId="11300"/>
    <cellStyle name="RIGs input totals 2 4 5 20" xfId="38288"/>
    <cellStyle name="RIGs input totals 2 4 5 21" xfId="38289"/>
    <cellStyle name="RIGs input totals 2 4 5 22" xfId="38290"/>
    <cellStyle name="RIGs input totals 2 4 5 23" xfId="38291"/>
    <cellStyle name="RIGs input totals 2 4 5 24" xfId="38292"/>
    <cellStyle name="RIGs input totals 2 4 5 25" xfId="38293"/>
    <cellStyle name="RIGs input totals 2 4 5 26" xfId="38294"/>
    <cellStyle name="RIGs input totals 2 4 5 27" xfId="38295"/>
    <cellStyle name="RIGs input totals 2 4 5 28" xfId="38296"/>
    <cellStyle name="RIGs input totals 2 4 5 29" xfId="38297"/>
    <cellStyle name="RIGs input totals 2 4 5 3" xfId="11301"/>
    <cellStyle name="RIGs input totals 2 4 5 30" xfId="38298"/>
    <cellStyle name="RIGs input totals 2 4 5 31" xfId="38299"/>
    <cellStyle name="RIGs input totals 2 4 5 32" xfId="38300"/>
    <cellStyle name="RIGs input totals 2 4 5 33" xfId="38301"/>
    <cellStyle name="RIGs input totals 2 4 5 34" xfId="38302"/>
    <cellStyle name="RIGs input totals 2 4 5 4" xfId="11302"/>
    <cellStyle name="RIGs input totals 2 4 5 5" xfId="11303"/>
    <cellStyle name="RIGs input totals 2 4 5 6" xfId="11304"/>
    <cellStyle name="RIGs input totals 2 4 5 7" xfId="11305"/>
    <cellStyle name="RIGs input totals 2 4 5 8" xfId="11306"/>
    <cellStyle name="RIGs input totals 2 4 5 9" xfId="11307"/>
    <cellStyle name="RIGs input totals 2 4 6" xfId="2004"/>
    <cellStyle name="RIGs input totals 2 4 6 10" xfId="11308"/>
    <cellStyle name="RIGs input totals 2 4 6 11" xfId="11309"/>
    <cellStyle name="RIGs input totals 2 4 6 12" xfId="11310"/>
    <cellStyle name="RIGs input totals 2 4 6 13" xfId="11311"/>
    <cellStyle name="RIGs input totals 2 4 6 14" xfId="11312"/>
    <cellStyle name="RIGs input totals 2 4 6 15" xfId="38303"/>
    <cellStyle name="RIGs input totals 2 4 6 16" xfId="38304"/>
    <cellStyle name="RIGs input totals 2 4 6 17" xfId="38305"/>
    <cellStyle name="RIGs input totals 2 4 6 18" xfId="38306"/>
    <cellStyle name="RIGs input totals 2 4 6 19" xfId="38307"/>
    <cellStyle name="RIGs input totals 2 4 6 2" xfId="2005"/>
    <cellStyle name="RIGs input totals 2 4 6 2 10" xfId="11313"/>
    <cellStyle name="RIGs input totals 2 4 6 2 11" xfId="11314"/>
    <cellStyle name="RIGs input totals 2 4 6 2 12" xfId="11315"/>
    <cellStyle name="RIGs input totals 2 4 6 2 13" xfId="11316"/>
    <cellStyle name="RIGs input totals 2 4 6 2 2" xfId="11317"/>
    <cellStyle name="RIGs input totals 2 4 6 2 3" xfId="11318"/>
    <cellStyle name="RIGs input totals 2 4 6 2 4" xfId="11319"/>
    <cellStyle name="RIGs input totals 2 4 6 2 5" xfId="11320"/>
    <cellStyle name="RIGs input totals 2 4 6 2 6" xfId="11321"/>
    <cellStyle name="RIGs input totals 2 4 6 2 7" xfId="11322"/>
    <cellStyle name="RIGs input totals 2 4 6 2 8" xfId="11323"/>
    <cellStyle name="RIGs input totals 2 4 6 2 9" xfId="11324"/>
    <cellStyle name="RIGs input totals 2 4 6 20" xfId="38308"/>
    <cellStyle name="RIGs input totals 2 4 6 21" xfId="38309"/>
    <cellStyle name="RIGs input totals 2 4 6 22" xfId="38310"/>
    <cellStyle name="RIGs input totals 2 4 6 23" xfId="38311"/>
    <cellStyle name="RIGs input totals 2 4 6 24" xfId="38312"/>
    <cellStyle name="RIGs input totals 2 4 6 25" xfId="38313"/>
    <cellStyle name="RIGs input totals 2 4 6 26" xfId="38314"/>
    <cellStyle name="RIGs input totals 2 4 6 27" xfId="38315"/>
    <cellStyle name="RIGs input totals 2 4 6 28" xfId="38316"/>
    <cellStyle name="RIGs input totals 2 4 6 29" xfId="38317"/>
    <cellStyle name="RIGs input totals 2 4 6 3" xfId="11325"/>
    <cellStyle name="RIGs input totals 2 4 6 30" xfId="38318"/>
    <cellStyle name="RIGs input totals 2 4 6 31" xfId="38319"/>
    <cellStyle name="RIGs input totals 2 4 6 32" xfId="38320"/>
    <cellStyle name="RIGs input totals 2 4 6 33" xfId="38321"/>
    <cellStyle name="RIGs input totals 2 4 6 34" xfId="38322"/>
    <cellStyle name="RIGs input totals 2 4 6 4" xfId="11326"/>
    <cellStyle name="RIGs input totals 2 4 6 5" xfId="11327"/>
    <cellStyle name="RIGs input totals 2 4 6 6" xfId="11328"/>
    <cellStyle name="RIGs input totals 2 4 6 7" xfId="11329"/>
    <cellStyle name="RIGs input totals 2 4 6 8" xfId="11330"/>
    <cellStyle name="RIGs input totals 2 4 6 9" xfId="11331"/>
    <cellStyle name="RIGs input totals 2 4 7" xfId="2006"/>
    <cellStyle name="RIGs input totals 2 4 7 10" xfId="11332"/>
    <cellStyle name="RIGs input totals 2 4 7 11" xfId="11333"/>
    <cellStyle name="RIGs input totals 2 4 7 12" xfId="11334"/>
    <cellStyle name="RIGs input totals 2 4 7 13" xfId="11335"/>
    <cellStyle name="RIGs input totals 2 4 7 2" xfId="11336"/>
    <cellStyle name="RIGs input totals 2 4 7 3" xfId="11337"/>
    <cellStyle name="RIGs input totals 2 4 7 4" xfId="11338"/>
    <cellStyle name="RIGs input totals 2 4 7 5" xfId="11339"/>
    <cellStyle name="RIGs input totals 2 4 7 6" xfId="11340"/>
    <cellStyle name="RIGs input totals 2 4 7 7" xfId="11341"/>
    <cellStyle name="RIGs input totals 2 4 7 8" xfId="11342"/>
    <cellStyle name="RIGs input totals 2 4 7 9" xfId="11343"/>
    <cellStyle name="RIGs input totals 2 4 8" xfId="11344"/>
    <cellStyle name="RIGs input totals 2 4 9" xfId="11345"/>
    <cellStyle name="RIGs input totals 2 4_4 28 1_Asst_Health_Crit_AllTO_RIIO_20110714pm" xfId="15652"/>
    <cellStyle name="RIGs input totals 2 40" xfId="38323"/>
    <cellStyle name="RIGs input totals 2 41" xfId="38324"/>
    <cellStyle name="RIGs input totals 2 42" xfId="38325"/>
    <cellStyle name="RIGs input totals 2 43" xfId="38326"/>
    <cellStyle name="RIGs input totals 2 44" xfId="38327"/>
    <cellStyle name="RIGs input totals 2 45" xfId="38328"/>
    <cellStyle name="RIGs input totals 2 5" xfId="290"/>
    <cellStyle name="RIGs input totals 2 5 10" xfId="11346"/>
    <cellStyle name="RIGs input totals 2 5 11" xfId="11347"/>
    <cellStyle name="RIGs input totals 2 5 12" xfId="11348"/>
    <cellStyle name="RIGs input totals 2 5 13" xfId="11349"/>
    <cellStyle name="RIGs input totals 2 5 14" xfId="11350"/>
    <cellStyle name="RIGs input totals 2 5 15" xfId="11351"/>
    <cellStyle name="RIGs input totals 2 5 16" xfId="11352"/>
    <cellStyle name="RIGs input totals 2 5 17" xfId="11353"/>
    <cellStyle name="RIGs input totals 2 5 18" xfId="11354"/>
    <cellStyle name="RIGs input totals 2 5 19" xfId="11355"/>
    <cellStyle name="RIGs input totals 2 5 2" xfId="291"/>
    <cellStyle name="RIGs input totals 2 5 2 10" xfId="11356"/>
    <cellStyle name="RIGs input totals 2 5 2 11" xfId="11357"/>
    <cellStyle name="RIGs input totals 2 5 2 12" xfId="11358"/>
    <cellStyle name="RIGs input totals 2 5 2 13" xfId="11359"/>
    <cellStyle name="RIGs input totals 2 5 2 14" xfId="11360"/>
    <cellStyle name="RIGs input totals 2 5 2 15" xfId="11361"/>
    <cellStyle name="RIGs input totals 2 5 2 16" xfId="11362"/>
    <cellStyle name="RIGs input totals 2 5 2 17" xfId="11363"/>
    <cellStyle name="RIGs input totals 2 5 2 18" xfId="11364"/>
    <cellStyle name="RIGs input totals 2 5 2 19" xfId="38329"/>
    <cellStyle name="RIGs input totals 2 5 2 2" xfId="2007"/>
    <cellStyle name="RIGs input totals 2 5 2 2 10" xfId="11365"/>
    <cellStyle name="RIGs input totals 2 5 2 2 11" xfId="11366"/>
    <cellStyle name="RIGs input totals 2 5 2 2 12" xfId="11367"/>
    <cellStyle name="RIGs input totals 2 5 2 2 13" xfId="11368"/>
    <cellStyle name="RIGs input totals 2 5 2 2 14" xfId="11369"/>
    <cellStyle name="RIGs input totals 2 5 2 2 15" xfId="11370"/>
    <cellStyle name="RIGs input totals 2 5 2 2 16" xfId="38330"/>
    <cellStyle name="RIGs input totals 2 5 2 2 17" xfId="38331"/>
    <cellStyle name="RIGs input totals 2 5 2 2 18" xfId="38332"/>
    <cellStyle name="RIGs input totals 2 5 2 2 19" xfId="38333"/>
    <cellStyle name="RIGs input totals 2 5 2 2 2" xfId="2008"/>
    <cellStyle name="RIGs input totals 2 5 2 2 2 10" xfId="11371"/>
    <cellStyle name="RIGs input totals 2 5 2 2 2 11" xfId="11372"/>
    <cellStyle name="RIGs input totals 2 5 2 2 2 12" xfId="11373"/>
    <cellStyle name="RIGs input totals 2 5 2 2 2 13" xfId="11374"/>
    <cellStyle name="RIGs input totals 2 5 2 2 2 14" xfId="11375"/>
    <cellStyle name="RIGs input totals 2 5 2 2 2 15" xfId="38334"/>
    <cellStyle name="RIGs input totals 2 5 2 2 2 16" xfId="38335"/>
    <cellStyle name="RIGs input totals 2 5 2 2 2 17" xfId="38336"/>
    <cellStyle name="RIGs input totals 2 5 2 2 2 18" xfId="38337"/>
    <cellStyle name="RIGs input totals 2 5 2 2 2 19" xfId="38338"/>
    <cellStyle name="RIGs input totals 2 5 2 2 2 2" xfId="2009"/>
    <cellStyle name="RIGs input totals 2 5 2 2 2 2 10" xfId="11376"/>
    <cellStyle name="RIGs input totals 2 5 2 2 2 2 11" xfId="11377"/>
    <cellStyle name="RIGs input totals 2 5 2 2 2 2 12" xfId="11378"/>
    <cellStyle name="RIGs input totals 2 5 2 2 2 2 13" xfId="11379"/>
    <cellStyle name="RIGs input totals 2 5 2 2 2 2 2" xfId="11380"/>
    <cellStyle name="RIGs input totals 2 5 2 2 2 2 3" xfId="11381"/>
    <cellStyle name="RIGs input totals 2 5 2 2 2 2 4" xfId="11382"/>
    <cellStyle name="RIGs input totals 2 5 2 2 2 2 5" xfId="11383"/>
    <cellStyle name="RIGs input totals 2 5 2 2 2 2 6" xfId="11384"/>
    <cellStyle name="RIGs input totals 2 5 2 2 2 2 7" xfId="11385"/>
    <cellStyle name="RIGs input totals 2 5 2 2 2 2 8" xfId="11386"/>
    <cellStyle name="RIGs input totals 2 5 2 2 2 2 9" xfId="11387"/>
    <cellStyle name="RIGs input totals 2 5 2 2 2 20" xfId="38339"/>
    <cellStyle name="RIGs input totals 2 5 2 2 2 21" xfId="38340"/>
    <cellStyle name="RIGs input totals 2 5 2 2 2 22" xfId="38341"/>
    <cellStyle name="RIGs input totals 2 5 2 2 2 23" xfId="38342"/>
    <cellStyle name="RIGs input totals 2 5 2 2 2 24" xfId="38343"/>
    <cellStyle name="RIGs input totals 2 5 2 2 2 25" xfId="38344"/>
    <cellStyle name="RIGs input totals 2 5 2 2 2 26" xfId="38345"/>
    <cellStyle name="RIGs input totals 2 5 2 2 2 27" xfId="38346"/>
    <cellStyle name="RIGs input totals 2 5 2 2 2 28" xfId="38347"/>
    <cellStyle name="RIGs input totals 2 5 2 2 2 29" xfId="38348"/>
    <cellStyle name="RIGs input totals 2 5 2 2 2 3" xfId="11388"/>
    <cellStyle name="RIGs input totals 2 5 2 2 2 30" xfId="38349"/>
    <cellStyle name="RIGs input totals 2 5 2 2 2 31" xfId="38350"/>
    <cellStyle name="RIGs input totals 2 5 2 2 2 32" xfId="38351"/>
    <cellStyle name="RIGs input totals 2 5 2 2 2 33" xfId="38352"/>
    <cellStyle name="RIGs input totals 2 5 2 2 2 34" xfId="38353"/>
    <cellStyle name="RIGs input totals 2 5 2 2 2 4" xfId="11389"/>
    <cellStyle name="RIGs input totals 2 5 2 2 2 5" xfId="11390"/>
    <cellStyle name="RIGs input totals 2 5 2 2 2 6" xfId="11391"/>
    <cellStyle name="RIGs input totals 2 5 2 2 2 7" xfId="11392"/>
    <cellStyle name="RIGs input totals 2 5 2 2 2 8" xfId="11393"/>
    <cellStyle name="RIGs input totals 2 5 2 2 2 9" xfId="11394"/>
    <cellStyle name="RIGs input totals 2 5 2 2 20" xfId="38354"/>
    <cellStyle name="RIGs input totals 2 5 2 2 21" xfId="38355"/>
    <cellStyle name="RIGs input totals 2 5 2 2 22" xfId="38356"/>
    <cellStyle name="RIGs input totals 2 5 2 2 23" xfId="38357"/>
    <cellStyle name="RIGs input totals 2 5 2 2 24" xfId="38358"/>
    <cellStyle name="RIGs input totals 2 5 2 2 25" xfId="38359"/>
    <cellStyle name="RIGs input totals 2 5 2 2 26" xfId="38360"/>
    <cellStyle name="RIGs input totals 2 5 2 2 27" xfId="38361"/>
    <cellStyle name="RIGs input totals 2 5 2 2 28" xfId="38362"/>
    <cellStyle name="RIGs input totals 2 5 2 2 29" xfId="38363"/>
    <cellStyle name="RIGs input totals 2 5 2 2 3" xfId="2010"/>
    <cellStyle name="RIGs input totals 2 5 2 2 3 10" xfId="11395"/>
    <cellStyle name="RIGs input totals 2 5 2 2 3 11" xfId="11396"/>
    <cellStyle name="RIGs input totals 2 5 2 2 3 12" xfId="11397"/>
    <cellStyle name="RIGs input totals 2 5 2 2 3 13" xfId="11398"/>
    <cellStyle name="RIGs input totals 2 5 2 2 3 2" xfId="11399"/>
    <cellStyle name="RIGs input totals 2 5 2 2 3 3" xfId="11400"/>
    <cellStyle name="RIGs input totals 2 5 2 2 3 4" xfId="11401"/>
    <cellStyle name="RIGs input totals 2 5 2 2 3 5" xfId="11402"/>
    <cellStyle name="RIGs input totals 2 5 2 2 3 6" xfId="11403"/>
    <cellStyle name="RIGs input totals 2 5 2 2 3 7" xfId="11404"/>
    <cellStyle name="RIGs input totals 2 5 2 2 3 8" xfId="11405"/>
    <cellStyle name="RIGs input totals 2 5 2 2 3 9" xfId="11406"/>
    <cellStyle name="RIGs input totals 2 5 2 2 30" xfId="38364"/>
    <cellStyle name="RIGs input totals 2 5 2 2 31" xfId="38365"/>
    <cellStyle name="RIGs input totals 2 5 2 2 4" xfId="11407"/>
    <cellStyle name="RIGs input totals 2 5 2 2 5" xfId="11408"/>
    <cellStyle name="RIGs input totals 2 5 2 2 6" xfId="11409"/>
    <cellStyle name="RIGs input totals 2 5 2 2 7" xfId="11410"/>
    <cellStyle name="RIGs input totals 2 5 2 2 8" xfId="11411"/>
    <cellStyle name="RIGs input totals 2 5 2 2 9" xfId="11412"/>
    <cellStyle name="RIGs input totals 2 5 2 2_4 28 1_Asst_Health_Crit_AllTO_RIIO_20110714pm" xfId="15653"/>
    <cellStyle name="RIGs input totals 2 5 2 20" xfId="38366"/>
    <cellStyle name="RIGs input totals 2 5 2 21" xfId="38367"/>
    <cellStyle name="RIGs input totals 2 5 2 22" xfId="38368"/>
    <cellStyle name="RIGs input totals 2 5 2 23" xfId="38369"/>
    <cellStyle name="RIGs input totals 2 5 2 24" xfId="38370"/>
    <cellStyle name="RIGs input totals 2 5 2 25" xfId="38371"/>
    <cellStyle name="RIGs input totals 2 5 2 26" xfId="38372"/>
    <cellStyle name="RIGs input totals 2 5 2 27" xfId="38373"/>
    <cellStyle name="RIGs input totals 2 5 2 28" xfId="38374"/>
    <cellStyle name="RIGs input totals 2 5 2 29" xfId="38375"/>
    <cellStyle name="RIGs input totals 2 5 2 3" xfId="2011"/>
    <cellStyle name="RIGs input totals 2 5 2 3 10" xfId="11413"/>
    <cellStyle name="RIGs input totals 2 5 2 3 11" xfId="11414"/>
    <cellStyle name="RIGs input totals 2 5 2 3 12" xfId="11415"/>
    <cellStyle name="RIGs input totals 2 5 2 3 13" xfId="11416"/>
    <cellStyle name="RIGs input totals 2 5 2 3 14" xfId="11417"/>
    <cellStyle name="RIGs input totals 2 5 2 3 15" xfId="38376"/>
    <cellStyle name="RIGs input totals 2 5 2 3 16" xfId="38377"/>
    <cellStyle name="RIGs input totals 2 5 2 3 17" xfId="38378"/>
    <cellStyle name="RIGs input totals 2 5 2 3 18" xfId="38379"/>
    <cellStyle name="RIGs input totals 2 5 2 3 19" xfId="38380"/>
    <cellStyle name="RIGs input totals 2 5 2 3 2" xfId="2012"/>
    <cellStyle name="RIGs input totals 2 5 2 3 2 10" xfId="11418"/>
    <cellStyle name="RIGs input totals 2 5 2 3 2 11" xfId="11419"/>
    <cellStyle name="RIGs input totals 2 5 2 3 2 12" xfId="11420"/>
    <cellStyle name="RIGs input totals 2 5 2 3 2 13" xfId="11421"/>
    <cellStyle name="RIGs input totals 2 5 2 3 2 2" xfId="11422"/>
    <cellStyle name="RIGs input totals 2 5 2 3 2 3" xfId="11423"/>
    <cellStyle name="RIGs input totals 2 5 2 3 2 4" xfId="11424"/>
    <cellStyle name="RIGs input totals 2 5 2 3 2 5" xfId="11425"/>
    <cellStyle name="RIGs input totals 2 5 2 3 2 6" xfId="11426"/>
    <cellStyle name="RIGs input totals 2 5 2 3 2 7" xfId="11427"/>
    <cellStyle name="RIGs input totals 2 5 2 3 2 8" xfId="11428"/>
    <cellStyle name="RIGs input totals 2 5 2 3 2 9" xfId="11429"/>
    <cellStyle name="RIGs input totals 2 5 2 3 20" xfId="38381"/>
    <cellStyle name="RIGs input totals 2 5 2 3 21" xfId="38382"/>
    <cellStyle name="RIGs input totals 2 5 2 3 22" xfId="38383"/>
    <cellStyle name="RIGs input totals 2 5 2 3 23" xfId="38384"/>
    <cellStyle name="RIGs input totals 2 5 2 3 24" xfId="38385"/>
    <cellStyle name="RIGs input totals 2 5 2 3 25" xfId="38386"/>
    <cellStyle name="RIGs input totals 2 5 2 3 26" xfId="38387"/>
    <cellStyle name="RIGs input totals 2 5 2 3 27" xfId="38388"/>
    <cellStyle name="RIGs input totals 2 5 2 3 28" xfId="38389"/>
    <cellStyle name="RIGs input totals 2 5 2 3 29" xfId="38390"/>
    <cellStyle name="RIGs input totals 2 5 2 3 3" xfId="11430"/>
    <cellStyle name="RIGs input totals 2 5 2 3 30" xfId="38391"/>
    <cellStyle name="RIGs input totals 2 5 2 3 4" xfId="11431"/>
    <cellStyle name="RIGs input totals 2 5 2 3 5" xfId="11432"/>
    <cellStyle name="RIGs input totals 2 5 2 3 6" xfId="11433"/>
    <cellStyle name="RIGs input totals 2 5 2 3 7" xfId="11434"/>
    <cellStyle name="RIGs input totals 2 5 2 3 8" xfId="11435"/>
    <cellStyle name="RIGs input totals 2 5 2 3 9" xfId="11436"/>
    <cellStyle name="RIGs input totals 2 5 2 30" xfId="38392"/>
    <cellStyle name="RIGs input totals 2 5 2 31" xfId="38393"/>
    <cellStyle name="RIGs input totals 2 5 2 32" xfId="38394"/>
    <cellStyle name="RIGs input totals 2 5 2 33" xfId="38395"/>
    <cellStyle name="RIGs input totals 2 5 2 4" xfId="2013"/>
    <cellStyle name="RIGs input totals 2 5 2 4 10" xfId="11437"/>
    <cellStyle name="RIGs input totals 2 5 2 4 11" xfId="11438"/>
    <cellStyle name="RIGs input totals 2 5 2 4 12" xfId="11439"/>
    <cellStyle name="RIGs input totals 2 5 2 4 13" xfId="11440"/>
    <cellStyle name="RIGs input totals 2 5 2 4 14" xfId="11441"/>
    <cellStyle name="RIGs input totals 2 5 2 4 15" xfId="38396"/>
    <cellStyle name="RIGs input totals 2 5 2 4 16" xfId="38397"/>
    <cellStyle name="RIGs input totals 2 5 2 4 17" xfId="38398"/>
    <cellStyle name="RIGs input totals 2 5 2 4 18" xfId="38399"/>
    <cellStyle name="RIGs input totals 2 5 2 4 19" xfId="38400"/>
    <cellStyle name="RIGs input totals 2 5 2 4 2" xfId="2014"/>
    <cellStyle name="RIGs input totals 2 5 2 4 2 10" xfId="11442"/>
    <cellStyle name="RIGs input totals 2 5 2 4 2 11" xfId="11443"/>
    <cellStyle name="RIGs input totals 2 5 2 4 2 12" xfId="11444"/>
    <cellStyle name="RIGs input totals 2 5 2 4 2 13" xfId="11445"/>
    <cellStyle name="RIGs input totals 2 5 2 4 2 2" xfId="11446"/>
    <cellStyle name="RIGs input totals 2 5 2 4 2 3" xfId="11447"/>
    <cellStyle name="RIGs input totals 2 5 2 4 2 4" xfId="11448"/>
    <cellStyle name="RIGs input totals 2 5 2 4 2 5" xfId="11449"/>
    <cellStyle name="RIGs input totals 2 5 2 4 2 6" xfId="11450"/>
    <cellStyle name="RIGs input totals 2 5 2 4 2 7" xfId="11451"/>
    <cellStyle name="RIGs input totals 2 5 2 4 2 8" xfId="11452"/>
    <cellStyle name="RIGs input totals 2 5 2 4 2 9" xfId="11453"/>
    <cellStyle name="RIGs input totals 2 5 2 4 20" xfId="38401"/>
    <cellStyle name="RIGs input totals 2 5 2 4 21" xfId="38402"/>
    <cellStyle name="RIGs input totals 2 5 2 4 22" xfId="38403"/>
    <cellStyle name="RIGs input totals 2 5 2 4 23" xfId="38404"/>
    <cellStyle name="RIGs input totals 2 5 2 4 24" xfId="38405"/>
    <cellStyle name="RIGs input totals 2 5 2 4 25" xfId="38406"/>
    <cellStyle name="RIGs input totals 2 5 2 4 26" xfId="38407"/>
    <cellStyle name="RIGs input totals 2 5 2 4 27" xfId="38408"/>
    <cellStyle name="RIGs input totals 2 5 2 4 28" xfId="38409"/>
    <cellStyle name="RIGs input totals 2 5 2 4 29" xfId="38410"/>
    <cellStyle name="RIGs input totals 2 5 2 4 3" xfId="11454"/>
    <cellStyle name="RIGs input totals 2 5 2 4 30" xfId="38411"/>
    <cellStyle name="RIGs input totals 2 5 2 4 4" xfId="11455"/>
    <cellStyle name="RIGs input totals 2 5 2 4 5" xfId="11456"/>
    <cellStyle name="RIGs input totals 2 5 2 4 6" xfId="11457"/>
    <cellStyle name="RIGs input totals 2 5 2 4 7" xfId="11458"/>
    <cellStyle name="RIGs input totals 2 5 2 4 8" xfId="11459"/>
    <cellStyle name="RIGs input totals 2 5 2 4 9" xfId="11460"/>
    <cellStyle name="RIGs input totals 2 5 2 5" xfId="2015"/>
    <cellStyle name="RIGs input totals 2 5 2 5 10" xfId="11461"/>
    <cellStyle name="RIGs input totals 2 5 2 5 11" xfId="11462"/>
    <cellStyle name="RIGs input totals 2 5 2 5 12" xfId="11463"/>
    <cellStyle name="RIGs input totals 2 5 2 5 13" xfId="11464"/>
    <cellStyle name="RIGs input totals 2 5 2 5 2" xfId="11465"/>
    <cellStyle name="RIGs input totals 2 5 2 5 3" xfId="11466"/>
    <cellStyle name="RIGs input totals 2 5 2 5 4" xfId="11467"/>
    <cellStyle name="RIGs input totals 2 5 2 5 5" xfId="11468"/>
    <cellStyle name="RIGs input totals 2 5 2 5 6" xfId="11469"/>
    <cellStyle name="RIGs input totals 2 5 2 5 7" xfId="11470"/>
    <cellStyle name="RIGs input totals 2 5 2 5 8" xfId="11471"/>
    <cellStyle name="RIGs input totals 2 5 2 5 9" xfId="11472"/>
    <cellStyle name="RIGs input totals 2 5 2 6" xfId="11473"/>
    <cellStyle name="RIGs input totals 2 5 2 7" xfId="11474"/>
    <cellStyle name="RIGs input totals 2 5 2 8" xfId="11475"/>
    <cellStyle name="RIGs input totals 2 5 2 9" xfId="11476"/>
    <cellStyle name="RIGs input totals 2 5 2_4 28 1_Asst_Health_Crit_AllTO_RIIO_20110714pm" xfId="15654"/>
    <cellStyle name="RIGs input totals 2 5 20" xfId="38412"/>
    <cellStyle name="RIGs input totals 2 5 21" xfId="38413"/>
    <cellStyle name="RIGs input totals 2 5 22" xfId="38414"/>
    <cellStyle name="RIGs input totals 2 5 23" xfId="38415"/>
    <cellStyle name="RIGs input totals 2 5 24" xfId="38416"/>
    <cellStyle name="RIGs input totals 2 5 25" xfId="38417"/>
    <cellStyle name="RIGs input totals 2 5 26" xfId="38418"/>
    <cellStyle name="RIGs input totals 2 5 27" xfId="38419"/>
    <cellStyle name="RIGs input totals 2 5 28" xfId="38420"/>
    <cellStyle name="RIGs input totals 2 5 29" xfId="38421"/>
    <cellStyle name="RIGs input totals 2 5 3" xfId="2016"/>
    <cellStyle name="RIGs input totals 2 5 3 10" xfId="11477"/>
    <cellStyle name="RIGs input totals 2 5 3 11" xfId="11478"/>
    <cellStyle name="RIGs input totals 2 5 3 12" xfId="11479"/>
    <cellStyle name="RIGs input totals 2 5 3 13" xfId="11480"/>
    <cellStyle name="RIGs input totals 2 5 3 14" xfId="11481"/>
    <cellStyle name="RIGs input totals 2 5 3 15" xfId="11482"/>
    <cellStyle name="RIGs input totals 2 5 3 16" xfId="38422"/>
    <cellStyle name="RIGs input totals 2 5 3 17" xfId="38423"/>
    <cellStyle name="RIGs input totals 2 5 3 18" xfId="38424"/>
    <cellStyle name="RIGs input totals 2 5 3 19" xfId="38425"/>
    <cellStyle name="RIGs input totals 2 5 3 2" xfId="2017"/>
    <cellStyle name="RIGs input totals 2 5 3 2 10" xfId="11483"/>
    <cellStyle name="RIGs input totals 2 5 3 2 11" xfId="11484"/>
    <cellStyle name="RIGs input totals 2 5 3 2 12" xfId="11485"/>
    <cellStyle name="RIGs input totals 2 5 3 2 13" xfId="11486"/>
    <cellStyle name="RIGs input totals 2 5 3 2 14" xfId="11487"/>
    <cellStyle name="RIGs input totals 2 5 3 2 15" xfId="38426"/>
    <cellStyle name="RIGs input totals 2 5 3 2 16" xfId="38427"/>
    <cellStyle name="RIGs input totals 2 5 3 2 17" xfId="38428"/>
    <cellStyle name="RIGs input totals 2 5 3 2 18" xfId="38429"/>
    <cellStyle name="RIGs input totals 2 5 3 2 19" xfId="38430"/>
    <cellStyle name="RIGs input totals 2 5 3 2 2" xfId="2018"/>
    <cellStyle name="RIGs input totals 2 5 3 2 2 10" xfId="11488"/>
    <cellStyle name="RIGs input totals 2 5 3 2 2 11" xfId="11489"/>
    <cellStyle name="RIGs input totals 2 5 3 2 2 12" xfId="11490"/>
    <cellStyle name="RIGs input totals 2 5 3 2 2 13" xfId="11491"/>
    <cellStyle name="RIGs input totals 2 5 3 2 2 2" xfId="11492"/>
    <cellStyle name="RIGs input totals 2 5 3 2 2 3" xfId="11493"/>
    <cellStyle name="RIGs input totals 2 5 3 2 2 4" xfId="11494"/>
    <cellStyle name="RIGs input totals 2 5 3 2 2 5" xfId="11495"/>
    <cellStyle name="RIGs input totals 2 5 3 2 2 6" xfId="11496"/>
    <cellStyle name="RIGs input totals 2 5 3 2 2 7" xfId="11497"/>
    <cellStyle name="RIGs input totals 2 5 3 2 2 8" xfId="11498"/>
    <cellStyle name="RIGs input totals 2 5 3 2 2 9" xfId="11499"/>
    <cellStyle name="RIGs input totals 2 5 3 2 20" xfId="38431"/>
    <cellStyle name="RIGs input totals 2 5 3 2 21" xfId="38432"/>
    <cellStyle name="RIGs input totals 2 5 3 2 22" xfId="38433"/>
    <cellStyle name="RIGs input totals 2 5 3 2 23" xfId="38434"/>
    <cellStyle name="RIGs input totals 2 5 3 2 24" xfId="38435"/>
    <cellStyle name="RIGs input totals 2 5 3 2 25" xfId="38436"/>
    <cellStyle name="RIGs input totals 2 5 3 2 26" xfId="38437"/>
    <cellStyle name="RIGs input totals 2 5 3 2 27" xfId="38438"/>
    <cellStyle name="RIGs input totals 2 5 3 2 28" xfId="38439"/>
    <cellStyle name="RIGs input totals 2 5 3 2 29" xfId="38440"/>
    <cellStyle name="RIGs input totals 2 5 3 2 3" xfId="11500"/>
    <cellStyle name="RIGs input totals 2 5 3 2 30" xfId="38441"/>
    <cellStyle name="RIGs input totals 2 5 3 2 31" xfId="38442"/>
    <cellStyle name="RIGs input totals 2 5 3 2 32" xfId="38443"/>
    <cellStyle name="RIGs input totals 2 5 3 2 33" xfId="38444"/>
    <cellStyle name="RIGs input totals 2 5 3 2 34" xfId="38445"/>
    <cellStyle name="RIGs input totals 2 5 3 2 4" xfId="11501"/>
    <cellStyle name="RIGs input totals 2 5 3 2 5" xfId="11502"/>
    <cellStyle name="RIGs input totals 2 5 3 2 6" xfId="11503"/>
    <cellStyle name="RIGs input totals 2 5 3 2 7" xfId="11504"/>
    <cellStyle name="RIGs input totals 2 5 3 2 8" xfId="11505"/>
    <cellStyle name="RIGs input totals 2 5 3 2 9" xfId="11506"/>
    <cellStyle name="RIGs input totals 2 5 3 20" xfId="38446"/>
    <cellStyle name="RIGs input totals 2 5 3 21" xfId="38447"/>
    <cellStyle name="RIGs input totals 2 5 3 22" xfId="38448"/>
    <cellStyle name="RIGs input totals 2 5 3 23" xfId="38449"/>
    <cellStyle name="RIGs input totals 2 5 3 24" xfId="38450"/>
    <cellStyle name="RIGs input totals 2 5 3 25" xfId="38451"/>
    <cellStyle name="RIGs input totals 2 5 3 26" xfId="38452"/>
    <cellStyle name="RIGs input totals 2 5 3 27" xfId="38453"/>
    <cellStyle name="RIGs input totals 2 5 3 28" xfId="38454"/>
    <cellStyle name="RIGs input totals 2 5 3 29" xfId="38455"/>
    <cellStyle name="RIGs input totals 2 5 3 3" xfId="2019"/>
    <cellStyle name="RIGs input totals 2 5 3 3 10" xfId="11507"/>
    <cellStyle name="RIGs input totals 2 5 3 3 11" xfId="11508"/>
    <cellStyle name="RIGs input totals 2 5 3 3 12" xfId="11509"/>
    <cellStyle name="RIGs input totals 2 5 3 3 13" xfId="11510"/>
    <cellStyle name="RIGs input totals 2 5 3 3 2" xfId="11511"/>
    <cellStyle name="RIGs input totals 2 5 3 3 3" xfId="11512"/>
    <cellStyle name="RIGs input totals 2 5 3 3 4" xfId="11513"/>
    <cellStyle name="RIGs input totals 2 5 3 3 5" xfId="11514"/>
    <cellStyle name="RIGs input totals 2 5 3 3 6" xfId="11515"/>
    <cellStyle name="RIGs input totals 2 5 3 3 7" xfId="11516"/>
    <cellStyle name="RIGs input totals 2 5 3 3 8" xfId="11517"/>
    <cellStyle name="RIGs input totals 2 5 3 3 9" xfId="11518"/>
    <cellStyle name="RIGs input totals 2 5 3 30" xfId="38456"/>
    <cellStyle name="RIGs input totals 2 5 3 31" xfId="38457"/>
    <cellStyle name="RIGs input totals 2 5 3 32" xfId="38458"/>
    <cellStyle name="RIGs input totals 2 5 3 33" xfId="38459"/>
    <cellStyle name="RIGs input totals 2 5 3 34" xfId="38460"/>
    <cellStyle name="RIGs input totals 2 5 3 35" xfId="38461"/>
    <cellStyle name="RIGs input totals 2 5 3 4" xfId="11519"/>
    <cellStyle name="RIGs input totals 2 5 3 5" xfId="11520"/>
    <cellStyle name="RIGs input totals 2 5 3 6" xfId="11521"/>
    <cellStyle name="RIGs input totals 2 5 3 7" xfId="11522"/>
    <cellStyle name="RIGs input totals 2 5 3 8" xfId="11523"/>
    <cellStyle name="RIGs input totals 2 5 3 9" xfId="11524"/>
    <cellStyle name="RIGs input totals 2 5 3_4 28 1_Asst_Health_Crit_AllTO_RIIO_20110714pm" xfId="15655"/>
    <cellStyle name="RIGs input totals 2 5 30" xfId="38462"/>
    <cellStyle name="RIGs input totals 2 5 31" xfId="38463"/>
    <cellStyle name="RIGs input totals 2 5 32" xfId="38464"/>
    <cellStyle name="RIGs input totals 2 5 33" xfId="38465"/>
    <cellStyle name="RIGs input totals 2 5 34" xfId="38466"/>
    <cellStyle name="RIGs input totals 2 5 35" xfId="38467"/>
    <cellStyle name="RIGs input totals 2 5 36" xfId="38468"/>
    <cellStyle name="RIGs input totals 2 5 37" xfId="38469"/>
    <cellStyle name="RIGs input totals 2 5 38" xfId="38470"/>
    <cellStyle name="RIGs input totals 2 5 39" xfId="38471"/>
    <cellStyle name="RIGs input totals 2 5 4" xfId="2020"/>
    <cellStyle name="RIGs input totals 2 5 4 10" xfId="11525"/>
    <cellStyle name="RIGs input totals 2 5 4 11" xfId="11526"/>
    <cellStyle name="RIGs input totals 2 5 4 12" xfId="11527"/>
    <cellStyle name="RIGs input totals 2 5 4 13" xfId="11528"/>
    <cellStyle name="RIGs input totals 2 5 4 14" xfId="11529"/>
    <cellStyle name="RIGs input totals 2 5 4 15" xfId="38472"/>
    <cellStyle name="RIGs input totals 2 5 4 16" xfId="38473"/>
    <cellStyle name="RIGs input totals 2 5 4 17" xfId="38474"/>
    <cellStyle name="RIGs input totals 2 5 4 18" xfId="38475"/>
    <cellStyle name="RIGs input totals 2 5 4 19" xfId="38476"/>
    <cellStyle name="RIGs input totals 2 5 4 2" xfId="2021"/>
    <cellStyle name="RIGs input totals 2 5 4 2 10" xfId="11530"/>
    <cellStyle name="RIGs input totals 2 5 4 2 11" xfId="11531"/>
    <cellStyle name="RIGs input totals 2 5 4 2 12" xfId="11532"/>
    <cellStyle name="RIGs input totals 2 5 4 2 13" xfId="11533"/>
    <cellStyle name="RIGs input totals 2 5 4 2 2" xfId="11534"/>
    <cellStyle name="RIGs input totals 2 5 4 2 3" xfId="11535"/>
    <cellStyle name="RIGs input totals 2 5 4 2 4" xfId="11536"/>
    <cellStyle name="RIGs input totals 2 5 4 2 5" xfId="11537"/>
    <cellStyle name="RIGs input totals 2 5 4 2 6" xfId="11538"/>
    <cellStyle name="RIGs input totals 2 5 4 2 7" xfId="11539"/>
    <cellStyle name="RIGs input totals 2 5 4 2 8" xfId="11540"/>
    <cellStyle name="RIGs input totals 2 5 4 2 9" xfId="11541"/>
    <cellStyle name="RIGs input totals 2 5 4 20" xfId="38477"/>
    <cellStyle name="RIGs input totals 2 5 4 21" xfId="38478"/>
    <cellStyle name="RIGs input totals 2 5 4 22" xfId="38479"/>
    <cellStyle name="RIGs input totals 2 5 4 23" xfId="38480"/>
    <cellStyle name="RIGs input totals 2 5 4 24" xfId="38481"/>
    <cellStyle name="RIGs input totals 2 5 4 25" xfId="38482"/>
    <cellStyle name="RIGs input totals 2 5 4 26" xfId="38483"/>
    <cellStyle name="RIGs input totals 2 5 4 27" xfId="38484"/>
    <cellStyle name="RIGs input totals 2 5 4 28" xfId="38485"/>
    <cellStyle name="RIGs input totals 2 5 4 29" xfId="38486"/>
    <cellStyle name="RIGs input totals 2 5 4 3" xfId="11542"/>
    <cellStyle name="RIGs input totals 2 5 4 30" xfId="38487"/>
    <cellStyle name="RIGs input totals 2 5 4 31" xfId="38488"/>
    <cellStyle name="RIGs input totals 2 5 4 32" xfId="38489"/>
    <cellStyle name="RIGs input totals 2 5 4 33" xfId="38490"/>
    <cellStyle name="RIGs input totals 2 5 4 34" xfId="38491"/>
    <cellStyle name="RIGs input totals 2 5 4 4" xfId="11543"/>
    <cellStyle name="RIGs input totals 2 5 4 5" xfId="11544"/>
    <cellStyle name="RIGs input totals 2 5 4 6" xfId="11545"/>
    <cellStyle name="RIGs input totals 2 5 4 7" xfId="11546"/>
    <cellStyle name="RIGs input totals 2 5 4 8" xfId="11547"/>
    <cellStyle name="RIGs input totals 2 5 4 9" xfId="11548"/>
    <cellStyle name="RIGs input totals 2 5 5" xfId="2022"/>
    <cellStyle name="RIGs input totals 2 5 5 10" xfId="11549"/>
    <cellStyle name="RIGs input totals 2 5 5 11" xfId="11550"/>
    <cellStyle name="RIGs input totals 2 5 5 12" xfId="11551"/>
    <cellStyle name="RIGs input totals 2 5 5 13" xfId="11552"/>
    <cellStyle name="RIGs input totals 2 5 5 14" xfId="11553"/>
    <cellStyle name="RIGs input totals 2 5 5 15" xfId="38492"/>
    <cellStyle name="RIGs input totals 2 5 5 16" xfId="38493"/>
    <cellStyle name="RIGs input totals 2 5 5 17" xfId="38494"/>
    <cellStyle name="RIGs input totals 2 5 5 18" xfId="38495"/>
    <cellStyle name="RIGs input totals 2 5 5 19" xfId="38496"/>
    <cellStyle name="RIGs input totals 2 5 5 2" xfId="2023"/>
    <cellStyle name="RIGs input totals 2 5 5 2 10" xfId="11554"/>
    <cellStyle name="RIGs input totals 2 5 5 2 11" xfId="11555"/>
    <cellStyle name="RIGs input totals 2 5 5 2 12" xfId="11556"/>
    <cellStyle name="RIGs input totals 2 5 5 2 13" xfId="11557"/>
    <cellStyle name="RIGs input totals 2 5 5 2 2" xfId="11558"/>
    <cellStyle name="RIGs input totals 2 5 5 2 3" xfId="11559"/>
    <cellStyle name="RIGs input totals 2 5 5 2 4" xfId="11560"/>
    <cellStyle name="RIGs input totals 2 5 5 2 5" xfId="11561"/>
    <cellStyle name="RIGs input totals 2 5 5 2 6" xfId="11562"/>
    <cellStyle name="RIGs input totals 2 5 5 2 7" xfId="11563"/>
    <cellStyle name="RIGs input totals 2 5 5 2 8" xfId="11564"/>
    <cellStyle name="RIGs input totals 2 5 5 2 9" xfId="11565"/>
    <cellStyle name="RIGs input totals 2 5 5 20" xfId="38497"/>
    <cellStyle name="RIGs input totals 2 5 5 21" xfId="38498"/>
    <cellStyle name="RIGs input totals 2 5 5 22" xfId="38499"/>
    <cellStyle name="RIGs input totals 2 5 5 23" xfId="38500"/>
    <cellStyle name="RIGs input totals 2 5 5 24" xfId="38501"/>
    <cellStyle name="RIGs input totals 2 5 5 25" xfId="38502"/>
    <cellStyle name="RIGs input totals 2 5 5 26" xfId="38503"/>
    <cellStyle name="RIGs input totals 2 5 5 27" xfId="38504"/>
    <cellStyle name="RIGs input totals 2 5 5 28" xfId="38505"/>
    <cellStyle name="RIGs input totals 2 5 5 29" xfId="38506"/>
    <cellStyle name="RIGs input totals 2 5 5 3" xfId="11566"/>
    <cellStyle name="RIGs input totals 2 5 5 30" xfId="38507"/>
    <cellStyle name="RIGs input totals 2 5 5 31" xfId="38508"/>
    <cellStyle name="RIGs input totals 2 5 5 32" xfId="38509"/>
    <cellStyle name="RIGs input totals 2 5 5 33" xfId="38510"/>
    <cellStyle name="RIGs input totals 2 5 5 34" xfId="38511"/>
    <cellStyle name="RIGs input totals 2 5 5 4" xfId="11567"/>
    <cellStyle name="RIGs input totals 2 5 5 5" xfId="11568"/>
    <cellStyle name="RIGs input totals 2 5 5 6" xfId="11569"/>
    <cellStyle name="RIGs input totals 2 5 5 7" xfId="11570"/>
    <cellStyle name="RIGs input totals 2 5 5 8" xfId="11571"/>
    <cellStyle name="RIGs input totals 2 5 5 9" xfId="11572"/>
    <cellStyle name="RIGs input totals 2 5 6" xfId="2024"/>
    <cellStyle name="RIGs input totals 2 5 6 10" xfId="11573"/>
    <cellStyle name="RIGs input totals 2 5 6 11" xfId="11574"/>
    <cellStyle name="RIGs input totals 2 5 6 12" xfId="11575"/>
    <cellStyle name="RIGs input totals 2 5 6 13" xfId="11576"/>
    <cellStyle name="RIGs input totals 2 5 6 2" xfId="11577"/>
    <cellStyle name="RIGs input totals 2 5 6 3" xfId="11578"/>
    <cellStyle name="RIGs input totals 2 5 6 4" xfId="11579"/>
    <cellStyle name="RIGs input totals 2 5 6 5" xfId="11580"/>
    <cellStyle name="RIGs input totals 2 5 6 6" xfId="11581"/>
    <cellStyle name="RIGs input totals 2 5 6 7" xfId="11582"/>
    <cellStyle name="RIGs input totals 2 5 6 8" xfId="11583"/>
    <cellStyle name="RIGs input totals 2 5 6 9" xfId="11584"/>
    <cellStyle name="RIGs input totals 2 5 7" xfId="11585"/>
    <cellStyle name="RIGs input totals 2 5 8" xfId="11586"/>
    <cellStyle name="RIGs input totals 2 5 9" xfId="11587"/>
    <cellStyle name="RIGs input totals 2 5_4 28 1_Asst_Health_Crit_AllTO_RIIO_20110714pm" xfId="15656"/>
    <cellStyle name="RIGs input totals 2 6" xfId="2025"/>
    <cellStyle name="RIGs input totals 2 6 10" xfId="11588"/>
    <cellStyle name="RIGs input totals 2 6 11" xfId="11589"/>
    <cellStyle name="RIGs input totals 2 6 12" xfId="11590"/>
    <cellStyle name="RIGs input totals 2 6 13" xfId="11591"/>
    <cellStyle name="RIGs input totals 2 6 14" xfId="11592"/>
    <cellStyle name="RIGs input totals 2 6 15" xfId="11593"/>
    <cellStyle name="RIGs input totals 2 6 16" xfId="38512"/>
    <cellStyle name="RIGs input totals 2 6 17" xfId="38513"/>
    <cellStyle name="RIGs input totals 2 6 18" xfId="38514"/>
    <cellStyle name="RIGs input totals 2 6 19" xfId="38515"/>
    <cellStyle name="RIGs input totals 2 6 2" xfId="2026"/>
    <cellStyle name="RIGs input totals 2 6 2 10" xfId="11594"/>
    <cellStyle name="RIGs input totals 2 6 2 11" xfId="11595"/>
    <cellStyle name="RIGs input totals 2 6 2 12" xfId="11596"/>
    <cellStyle name="RIGs input totals 2 6 2 13" xfId="11597"/>
    <cellStyle name="RIGs input totals 2 6 2 14" xfId="11598"/>
    <cellStyle name="RIGs input totals 2 6 2 15" xfId="38516"/>
    <cellStyle name="RIGs input totals 2 6 2 16" xfId="38517"/>
    <cellStyle name="RIGs input totals 2 6 2 17" xfId="38518"/>
    <cellStyle name="RIGs input totals 2 6 2 18" xfId="38519"/>
    <cellStyle name="RIGs input totals 2 6 2 19" xfId="38520"/>
    <cellStyle name="RIGs input totals 2 6 2 2" xfId="2027"/>
    <cellStyle name="RIGs input totals 2 6 2 2 10" xfId="11599"/>
    <cellStyle name="RIGs input totals 2 6 2 2 11" xfId="11600"/>
    <cellStyle name="RIGs input totals 2 6 2 2 12" xfId="11601"/>
    <cellStyle name="RIGs input totals 2 6 2 2 13" xfId="11602"/>
    <cellStyle name="RIGs input totals 2 6 2 2 2" xfId="11603"/>
    <cellStyle name="RIGs input totals 2 6 2 2 3" xfId="11604"/>
    <cellStyle name="RIGs input totals 2 6 2 2 4" xfId="11605"/>
    <cellStyle name="RIGs input totals 2 6 2 2 5" xfId="11606"/>
    <cellStyle name="RIGs input totals 2 6 2 2 6" xfId="11607"/>
    <cellStyle name="RIGs input totals 2 6 2 2 7" xfId="11608"/>
    <cellStyle name="RIGs input totals 2 6 2 2 8" xfId="11609"/>
    <cellStyle name="RIGs input totals 2 6 2 2 9" xfId="11610"/>
    <cellStyle name="RIGs input totals 2 6 2 20" xfId="38521"/>
    <cellStyle name="RIGs input totals 2 6 2 21" xfId="38522"/>
    <cellStyle name="RIGs input totals 2 6 2 22" xfId="38523"/>
    <cellStyle name="RIGs input totals 2 6 2 23" xfId="38524"/>
    <cellStyle name="RIGs input totals 2 6 2 24" xfId="38525"/>
    <cellStyle name="RIGs input totals 2 6 2 25" xfId="38526"/>
    <cellStyle name="RIGs input totals 2 6 2 26" xfId="38527"/>
    <cellStyle name="RIGs input totals 2 6 2 27" xfId="38528"/>
    <cellStyle name="RIGs input totals 2 6 2 28" xfId="38529"/>
    <cellStyle name="RIGs input totals 2 6 2 29" xfId="38530"/>
    <cellStyle name="RIGs input totals 2 6 2 3" xfId="11611"/>
    <cellStyle name="RIGs input totals 2 6 2 30" xfId="38531"/>
    <cellStyle name="RIGs input totals 2 6 2 31" xfId="38532"/>
    <cellStyle name="RIGs input totals 2 6 2 32" xfId="38533"/>
    <cellStyle name="RIGs input totals 2 6 2 33" xfId="38534"/>
    <cellStyle name="RIGs input totals 2 6 2 34" xfId="38535"/>
    <cellStyle name="RIGs input totals 2 6 2 4" xfId="11612"/>
    <cellStyle name="RIGs input totals 2 6 2 5" xfId="11613"/>
    <cellStyle name="RIGs input totals 2 6 2 6" xfId="11614"/>
    <cellStyle name="RIGs input totals 2 6 2 7" xfId="11615"/>
    <cellStyle name="RIGs input totals 2 6 2 8" xfId="11616"/>
    <cellStyle name="RIGs input totals 2 6 2 9" xfId="11617"/>
    <cellStyle name="RIGs input totals 2 6 20" xfId="38536"/>
    <cellStyle name="RIGs input totals 2 6 21" xfId="38537"/>
    <cellStyle name="RIGs input totals 2 6 22" xfId="38538"/>
    <cellStyle name="RIGs input totals 2 6 23" xfId="38539"/>
    <cellStyle name="RIGs input totals 2 6 24" xfId="38540"/>
    <cellStyle name="RIGs input totals 2 6 25" xfId="38541"/>
    <cellStyle name="RIGs input totals 2 6 26" xfId="38542"/>
    <cellStyle name="RIGs input totals 2 6 27" xfId="38543"/>
    <cellStyle name="RIGs input totals 2 6 28" xfId="38544"/>
    <cellStyle name="RIGs input totals 2 6 29" xfId="38545"/>
    <cellStyle name="RIGs input totals 2 6 3" xfId="2028"/>
    <cellStyle name="RIGs input totals 2 6 3 10" xfId="11618"/>
    <cellStyle name="RIGs input totals 2 6 3 11" xfId="11619"/>
    <cellStyle name="RIGs input totals 2 6 3 12" xfId="11620"/>
    <cellStyle name="RIGs input totals 2 6 3 13" xfId="11621"/>
    <cellStyle name="RIGs input totals 2 6 3 2" xfId="11622"/>
    <cellStyle name="RIGs input totals 2 6 3 3" xfId="11623"/>
    <cellStyle name="RIGs input totals 2 6 3 4" xfId="11624"/>
    <cellStyle name="RIGs input totals 2 6 3 5" xfId="11625"/>
    <cellStyle name="RIGs input totals 2 6 3 6" xfId="11626"/>
    <cellStyle name="RIGs input totals 2 6 3 7" xfId="11627"/>
    <cellStyle name="RIGs input totals 2 6 3 8" xfId="11628"/>
    <cellStyle name="RIGs input totals 2 6 3 9" xfId="11629"/>
    <cellStyle name="RIGs input totals 2 6 30" xfId="38546"/>
    <cellStyle name="RIGs input totals 2 6 31" xfId="38547"/>
    <cellStyle name="RIGs input totals 2 6 32" xfId="38548"/>
    <cellStyle name="RIGs input totals 2 6 33" xfId="38549"/>
    <cellStyle name="RIGs input totals 2 6 34" xfId="38550"/>
    <cellStyle name="RIGs input totals 2 6 35" xfId="38551"/>
    <cellStyle name="RIGs input totals 2 6 4" xfId="11630"/>
    <cellStyle name="RIGs input totals 2 6 5" xfId="11631"/>
    <cellStyle name="RIGs input totals 2 6 6" xfId="11632"/>
    <cellStyle name="RIGs input totals 2 6 7" xfId="11633"/>
    <cellStyle name="RIGs input totals 2 6 8" xfId="11634"/>
    <cellStyle name="RIGs input totals 2 6 9" xfId="11635"/>
    <cellStyle name="RIGs input totals 2 6_4 28 1_Asst_Health_Crit_AllTO_RIIO_20110714pm" xfId="15657"/>
    <cellStyle name="RIGs input totals 2 7" xfId="2029"/>
    <cellStyle name="RIGs input totals 2 7 10" xfId="11636"/>
    <cellStyle name="RIGs input totals 2 7 11" xfId="11637"/>
    <cellStyle name="RIGs input totals 2 7 12" xfId="11638"/>
    <cellStyle name="RIGs input totals 2 7 13" xfId="11639"/>
    <cellStyle name="RIGs input totals 2 7 14" xfId="11640"/>
    <cellStyle name="RIGs input totals 2 7 15" xfId="38552"/>
    <cellStyle name="RIGs input totals 2 7 16" xfId="38553"/>
    <cellStyle name="RIGs input totals 2 7 17" xfId="38554"/>
    <cellStyle name="RIGs input totals 2 7 18" xfId="38555"/>
    <cellStyle name="RIGs input totals 2 7 19" xfId="38556"/>
    <cellStyle name="RIGs input totals 2 7 2" xfId="2030"/>
    <cellStyle name="RIGs input totals 2 7 2 10" xfId="11641"/>
    <cellStyle name="RIGs input totals 2 7 2 11" xfId="11642"/>
    <cellStyle name="RIGs input totals 2 7 2 12" xfId="11643"/>
    <cellStyle name="RIGs input totals 2 7 2 13" xfId="11644"/>
    <cellStyle name="RIGs input totals 2 7 2 2" xfId="11645"/>
    <cellStyle name="RIGs input totals 2 7 2 3" xfId="11646"/>
    <cellStyle name="RIGs input totals 2 7 2 4" xfId="11647"/>
    <cellStyle name="RIGs input totals 2 7 2 5" xfId="11648"/>
    <cellStyle name="RIGs input totals 2 7 2 6" xfId="11649"/>
    <cellStyle name="RIGs input totals 2 7 2 7" xfId="11650"/>
    <cellStyle name="RIGs input totals 2 7 2 8" xfId="11651"/>
    <cellStyle name="RIGs input totals 2 7 2 9" xfId="11652"/>
    <cellStyle name="RIGs input totals 2 7 20" xfId="38557"/>
    <cellStyle name="RIGs input totals 2 7 21" xfId="38558"/>
    <cellStyle name="RIGs input totals 2 7 22" xfId="38559"/>
    <cellStyle name="RIGs input totals 2 7 23" xfId="38560"/>
    <cellStyle name="RIGs input totals 2 7 24" xfId="38561"/>
    <cellStyle name="RIGs input totals 2 7 25" xfId="38562"/>
    <cellStyle name="RIGs input totals 2 7 26" xfId="38563"/>
    <cellStyle name="RIGs input totals 2 7 27" xfId="38564"/>
    <cellStyle name="RIGs input totals 2 7 28" xfId="38565"/>
    <cellStyle name="RIGs input totals 2 7 29" xfId="38566"/>
    <cellStyle name="RIGs input totals 2 7 3" xfId="11653"/>
    <cellStyle name="RIGs input totals 2 7 30" xfId="38567"/>
    <cellStyle name="RIGs input totals 2 7 31" xfId="38568"/>
    <cellStyle name="RIGs input totals 2 7 32" xfId="38569"/>
    <cellStyle name="RIGs input totals 2 7 33" xfId="38570"/>
    <cellStyle name="RIGs input totals 2 7 34" xfId="38571"/>
    <cellStyle name="RIGs input totals 2 7 4" xfId="11654"/>
    <cellStyle name="RIGs input totals 2 7 5" xfId="11655"/>
    <cellStyle name="RIGs input totals 2 7 6" xfId="11656"/>
    <cellStyle name="RIGs input totals 2 7 7" xfId="11657"/>
    <cellStyle name="RIGs input totals 2 7 8" xfId="11658"/>
    <cellStyle name="RIGs input totals 2 7 9" xfId="11659"/>
    <cellStyle name="RIGs input totals 2 8" xfId="2031"/>
    <cellStyle name="RIGs input totals 2 8 10" xfId="11660"/>
    <cellStyle name="RIGs input totals 2 8 11" xfId="11661"/>
    <cellStyle name="RIGs input totals 2 8 12" xfId="11662"/>
    <cellStyle name="RIGs input totals 2 8 13" xfId="11663"/>
    <cellStyle name="RIGs input totals 2 8 14" xfId="11664"/>
    <cellStyle name="RIGs input totals 2 8 15" xfId="38572"/>
    <cellStyle name="RIGs input totals 2 8 16" xfId="38573"/>
    <cellStyle name="RIGs input totals 2 8 17" xfId="38574"/>
    <cellStyle name="RIGs input totals 2 8 18" xfId="38575"/>
    <cellStyle name="RIGs input totals 2 8 19" xfId="38576"/>
    <cellStyle name="RIGs input totals 2 8 2" xfId="2032"/>
    <cellStyle name="RIGs input totals 2 8 2 10" xfId="11665"/>
    <cellStyle name="RIGs input totals 2 8 2 11" xfId="11666"/>
    <cellStyle name="RIGs input totals 2 8 2 12" xfId="11667"/>
    <cellStyle name="RIGs input totals 2 8 2 13" xfId="11668"/>
    <cellStyle name="RIGs input totals 2 8 2 2" xfId="11669"/>
    <cellStyle name="RIGs input totals 2 8 2 3" xfId="11670"/>
    <cellStyle name="RIGs input totals 2 8 2 4" xfId="11671"/>
    <cellStyle name="RIGs input totals 2 8 2 5" xfId="11672"/>
    <cellStyle name="RIGs input totals 2 8 2 6" xfId="11673"/>
    <cellStyle name="RIGs input totals 2 8 2 7" xfId="11674"/>
    <cellStyle name="RIGs input totals 2 8 2 8" xfId="11675"/>
    <cellStyle name="RIGs input totals 2 8 2 9" xfId="11676"/>
    <cellStyle name="RIGs input totals 2 8 20" xfId="38577"/>
    <cellStyle name="RIGs input totals 2 8 21" xfId="38578"/>
    <cellStyle name="RIGs input totals 2 8 22" xfId="38579"/>
    <cellStyle name="RIGs input totals 2 8 23" xfId="38580"/>
    <cellStyle name="RIGs input totals 2 8 24" xfId="38581"/>
    <cellStyle name="RIGs input totals 2 8 25" xfId="38582"/>
    <cellStyle name="RIGs input totals 2 8 26" xfId="38583"/>
    <cellStyle name="RIGs input totals 2 8 27" xfId="38584"/>
    <cellStyle name="RIGs input totals 2 8 28" xfId="38585"/>
    <cellStyle name="RIGs input totals 2 8 29" xfId="38586"/>
    <cellStyle name="RIGs input totals 2 8 3" xfId="11677"/>
    <cellStyle name="RIGs input totals 2 8 30" xfId="38587"/>
    <cellStyle name="RIGs input totals 2 8 31" xfId="38588"/>
    <cellStyle name="RIGs input totals 2 8 32" xfId="38589"/>
    <cellStyle name="RIGs input totals 2 8 33" xfId="38590"/>
    <cellStyle name="RIGs input totals 2 8 34" xfId="38591"/>
    <cellStyle name="RIGs input totals 2 8 4" xfId="11678"/>
    <cellStyle name="RIGs input totals 2 8 5" xfId="11679"/>
    <cellStyle name="RIGs input totals 2 8 6" xfId="11680"/>
    <cellStyle name="RIGs input totals 2 8 7" xfId="11681"/>
    <cellStyle name="RIGs input totals 2 8 8" xfId="11682"/>
    <cellStyle name="RIGs input totals 2 8 9" xfId="11683"/>
    <cellStyle name="RIGs input totals 2 9" xfId="2033"/>
    <cellStyle name="RIGs input totals 2 9 10" xfId="11684"/>
    <cellStyle name="RIGs input totals 2 9 11" xfId="11685"/>
    <cellStyle name="RIGs input totals 2 9 12" xfId="11686"/>
    <cellStyle name="RIGs input totals 2 9 13" xfId="11687"/>
    <cellStyle name="RIGs input totals 2 9 14" xfId="11688"/>
    <cellStyle name="RIGs input totals 2 9 15" xfId="38592"/>
    <cellStyle name="RIGs input totals 2 9 16" xfId="38593"/>
    <cellStyle name="RIGs input totals 2 9 17" xfId="38594"/>
    <cellStyle name="RIGs input totals 2 9 18" xfId="38595"/>
    <cellStyle name="RIGs input totals 2 9 19" xfId="38596"/>
    <cellStyle name="RIGs input totals 2 9 2" xfId="2034"/>
    <cellStyle name="RIGs input totals 2 9 2 10" xfId="11689"/>
    <cellStyle name="RIGs input totals 2 9 2 11" xfId="11690"/>
    <cellStyle name="RIGs input totals 2 9 2 12" xfId="11691"/>
    <cellStyle name="RIGs input totals 2 9 2 13" xfId="11692"/>
    <cellStyle name="RIGs input totals 2 9 2 2" xfId="11693"/>
    <cellStyle name="RIGs input totals 2 9 2 3" xfId="11694"/>
    <cellStyle name="RIGs input totals 2 9 2 4" xfId="11695"/>
    <cellStyle name="RIGs input totals 2 9 2 5" xfId="11696"/>
    <cellStyle name="RIGs input totals 2 9 2 6" xfId="11697"/>
    <cellStyle name="RIGs input totals 2 9 2 7" xfId="11698"/>
    <cellStyle name="RIGs input totals 2 9 2 8" xfId="11699"/>
    <cellStyle name="RIGs input totals 2 9 2 9" xfId="11700"/>
    <cellStyle name="RIGs input totals 2 9 20" xfId="38597"/>
    <cellStyle name="RIGs input totals 2 9 21" xfId="38598"/>
    <cellStyle name="RIGs input totals 2 9 22" xfId="38599"/>
    <cellStyle name="RIGs input totals 2 9 23" xfId="38600"/>
    <cellStyle name="RIGs input totals 2 9 24" xfId="38601"/>
    <cellStyle name="RIGs input totals 2 9 25" xfId="38602"/>
    <cellStyle name="RIGs input totals 2 9 26" xfId="38603"/>
    <cellStyle name="RIGs input totals 2 9 27" xfId="38604"/>
    <cellStyle name="RIGs input totals 2 9 28" xfId="38605"/>
    <cellStyle name="RIGs input totals 2 9 29" xfId="38606"/>
    <cellStyle name="RIGs input totals 2 9 3" xfId="11701"/>
    <cellStyle name="RIGs input totals 2 9 30" xfId="38607"/>
    <cellStyle name="RIGs input totals 2 9 31" xfId="38608"/>
    <cellStyle name="RIGs input totals 2 9 32" xfId="38609"/>
    <cellStyle name="RIGs input totals 2 9 33" xfId="38610"/>
    <cellStyle name="RIGs input totals 2 9 34" xfId="38611"/>
    <cellStyle name="RIGs input totals 2 9 4" xfId="11702"/>
    <cellStyle name="RIGs input totals 2 9 5" xfId="11703"/>
    <cellStyle name="RIGs input totals 2 9 6" xfId="11704"/>
    <cellStyle name="RIGs input totals 2 9 7" xfId="11705"/>
    <cellStyle name="RIGs input totals 2 9 8" xfId="11706"/>
    <cellStyle name="RIGs input totals 2 9 9" xfId="11707"/>
    <cellStyle name="RIGs input totals 2_1.3s Accounting C Costs Scots" xfId="2035"/>
    <cellStyle name="RIGs input totals 20" xfId="11708"/>
    <cellStyle name="RIGs input totals 21" xfId="11709"/>
    <cellStyle name="RIGs input totals 22" xfId="11710"/>
    <cellStyle name="RIGs input totals 23" xfId="11711"/>
    <cellStyle name="RIGs input totals 24" xfId="11712"/>
    <cellStyle name="RIGs input totals 25" xfId="11713"/>
    <cellStyle name="RIGs input totals 26" xfId="11714"/>
    <cellStyle name="RIGs input totals 27" xfId="15713"/>
    <cellStyle name="RIGs input totals 28" xfId="17255"/>
    <cellStyle name="RIGs input totals 28 2" xfId="41934"/>
    <cellStyle name="RIGs input totals 29" xfId="38612"/>
    <cellStyle name="RIGs input totals 3" xfId="292"/>
    <cellStyle name="RIGs input totals 3 10" xfId="11715"/>
    <cellStyle name="RIGs input totals 3 11" xfId="11716"/>
    <cellStyle name="RIGs input totals 3 12" xfId="11717"/>
    <cellStyle name="RIGs input totals 3 13" xfId="11718"/>
    <cellStyle name="RIGs input totals 3 14" xfId="11719"/>
    <cellStyle name="RIGs input totals 3 15" xfId="11720"/>
    <cellStyle name="RIGs input totals 3 16" xfId="11721"/>
    <cellStyle name="RIGs input totals 3 17" xfId="11722"/>
    <cellStyle name="RIGs input totals 3 18" xfId="11723"/>
    <cellStyle name="RIGs input totals 3 19" xfId="11724"/>
    <cellStyle name="RIGs input totals 3 2" xfId="293"/>
    <cellStyle name="RIGs input totals 3 2 10" xfId="11725"/>
    <cellStyle name="RIGs input totals 3 2 11" xfId="11726"/>
    <cellStyle name="RIGs input totals 3 2 12" xfId="11727"/>
    <cellStyle name="RIGs input totals 3 2 13" xfId="11728"/>
    <cellStyle name="RIGs input totals 3 2 14" xfId="11729"/>
    <cellStyle name="RIGs input totals 3 2 15" xfId="11730"/>
    <cellStyle name="RIGs input totals 3 2 16" xfId="11731"/>
    <cellStyle name="RIGs input totals 3 2 17" xfId="11732"/>
    <cellStyle name="RIGs input totals 3 2 18" xfId="11733"/>
    <cellStyle name="RIGs input totals 3 2 19" xfId="38613"/>
    <cellStyle name="RIGs input totals 3 2 2" xfId="2036"/>
    <cellStyle name="RIGs input totals 3 2 2 10" xfId="11734"/>
    <cellStyle name="RIGs input totals 3 2 2 11" xfId="11735"/>
    <cellStyle name="RIGs input totals 3 2 2 12" xfId="11736"/>
    <cellStyle name="RIGs input totals 3 2 2 13" xfId="11737"/>
    <cellStyle name="RIGs input totals 3 2 2 14" xfId="11738"/>
    <cellStyle name="RIGs input totals 3 2 2 15" xfId="11739"/>
    <cellStyle name="RIGs input totals 3 2 2 16" xfId="38614"/>
    <cellStyle name="RIGs input totals 3 2 2 17" xfId="38615"/>
    <cellStyle name="RIGs input totals 3 2 2 18" xfId="38616"/>
    <cellStyle name="RIGs input totals 3 2 2 19" xfId="38617"/>
    <cellStyle name="RIGs input totals 3 2 2 2" xfId="2037"/>
    <cellStyle name="RIGs input totals 3 2 2 2 10" xfId="11740"/>
    <cellStyle name="RIGs input totals 3 2 2 2 11" xfId="11741"/>
    <cellStyle name="RIGs input totals 3 2 2 2 12" xfId="11742"/>
    <cellStyle name="RIGs input totals 3 2 2 2 13" xfId="11743"/>
    <cellStyle name="RIGs input totals 3 2 2 2 14" xfId="11744"/>
    <cellStyle name="RIGs input totals 3 2 2 2 15" xfId="38618"/>
    <cellStyle name="RIGs input totals 3 2 2 2 16" xfId="38619"/>
    <cellStyle name="RIGs input totals 3 2 2 2 17" xfId="38620"/>
    <cellStyle name="RIGs input totals 3 2 2 2 18" xfId="38621"/>
    <cellStyle name="RIGs input totals 3 2 2 2 19" xfId="38622"/>
    <cellStyle name="RIGs input totals 3 2 2 2 2" xfId="2038"/>
    <cellStyle name="RIGs input totals 3 2 2 2 2 10" xfId="11745"/>
    <cellStyle name="RIGs input totals 3 2 2 2 2 11" xfId="11746"/>
    <cellStyle name="RIGs input totals 3 2 2 2 2 12" xfId="11747"/>
    <cellStyle name="RIGs input totals 3 2 2 2 2 13" xfId="11748"/>
    <cellStyle name="RIGs input totals 3 2 2 2 2 2" xfId="11749"/>
    <cellStyle name="RIGs input totals 3 2 2 2 2 3" xfId="11750"/>
    <cellStyle name="RIGs input totals 3 2 2 2 2 4" xfId="11751"/>
    <cellStyle name="RIGs input totals 3 2 2 2 2 5" xfId="11752"/>
    <cellStyle name="RIGs input totals 3 2 2 2 2 6" xfId="11753"/>
    <cellStyle name="RIGs input totals 3 2 2 2 2 7" xfId="11754"/>
    <cellStyle name="RIGs input totals 3 2 2 2 2 8" xfId="11755"/>
    <cellStyle name="RIGs input totals 3 2 2 2 2 9" xfId="11756"/>
    <cellStyle name="RIGs input totals 3 2 2 2 20" xfId="38623"/>
    <cellStyle name="RIGs input totals 3 2 2 2 21" xfId="38624"/>
    <cellStyle name="RIGs input totals 3 2 2 2 22" xfId="38625"/>
    <cellStyle name="RIGs input totals 3 2 2 2 23" xfId="38626"/>
    <cellStyle name="RIGs input totals 3 2 2 2 24" xfId="38627"/>
    <cellStyle name="RIGs input totals 3 2 2 2 25" xfId="38628"/>
    <cellStyle name="RIGs input totals 3 2 2 2 26" xfId="38629"/>
    <cellStyle name="RIGs input totals 3 2 2 2 27" xfId="38630"/>
    <cellStyle name="RIGs input totals 3 2 2 2 28" xfId="38631"/>
    <cellStyle name="RIGs input totals 3 2 2 2 29" xfId="38632"/>
    <cellStyle name="RIGs input totals 3 2 2 2 3" xfId="11757"/>
    <cellStyle name="RIGs input totals 3 2 2 2 30" xfId="38633"/>
    <cellStyle name="RIGs input totals 3 2 2 2 31" xfId="38634"/>
    <cellStyle name="RIGs input totals 3 2 2 2 32" xfId="38635"/>
    <cellStyle name="RIGs input totals 3 2 2 2 33" xfId="38636"/>
    <cellStyle name="RIGs input totals 3 2 2 2 34" xfId="38637"/>
    <cellStyle name="RIGs input totals 3 2 2 2 4" xfId="11758"/>
    <cellStyle name="RIGs input totals 3 2 2 2 5" xfId="11759"/>
    <cellStyle name="RIGs input totals 3 2 2 2 6" xfId="11760"/>
    <cellStyle name="RIGs input totals 3 2 2 2 7" xfId="11761"/>
    <cellStyle name="RIGs input totals 3 2 2 2 8" xfId="11762"/>
    <cellStyle name="RIGs input totals 3 2 2 2 9" xfId="11763"/>
    <cellStyle name="RIGs input totals 3 2 2 20" xfId="38638"/>
    <cellStyle name="RIGs input totals 3 2 2 21" xfId="38639"/>
    <cellStyle name="RIGs input totals 3 2 2 22" xfId="38640"/>
    <cellStyle name="RIGs input totals 3 2 2 23" xfId="38641"/>
    <cellStyle name="RIGs input totals 3 2 2 24" xfId="38642"/>
    <cellStyle name="RIGs input totals 3 2 2 25" xfId="38643"/>
    <cellStyle name="RIGs input totals 3 2 2 26" xfId="38644"/>
    <cellStyle name="RIGs input totals 3 2 2 27" xfId="38645"/>
    <cellStyle name="RIGs input totals 3 2 2 28" xfId="38646"/>
    <cellStyle name="RIGs input totals 3 2 2 29" xfId="38647"/>
    <cellStyle name="RIGs input totals 3 2 2 3" xfId="2039"/>
    <cellStyle name="RIGs input totals 3 2 2 3 10" xfId="11764"/>
    <cellStyle name="RIGs input totals 3 2 2 3 11" xfId="11765"/>
    <cellStyle name="RIGs input totals 3 2 2 3 12" xfId="11766"/>
    <cellStyle name="RIGs input totals 3 2 2 3 13" xfId="11767"/>
    <cellStyle name="RIGs input totals 3 2 2 3 2" xfId="11768"/>
    <cellStyle name="RIGs input totals 3 2 2 3 3" xfId="11769"/>
    <cellStyle name="RIGs input totals 3 2 2 3 4" xfId="11770"/>
    <cellStyle name="RIGs input totals 3 2 2 3 5" xfId="11771"/>
    <cellStyle name="RIGs input totals 3 2 2 3 6" xfId="11772"/>
    <cellStyle name="RIGs input totals 3 2 2 3 7" xfId="11773"/>
    <cellStyle name="RIGs input totals 3 2 2 3 8" xfId="11774"/>
    <cellStyle name="RIGs input totals 3 2 2 3 9" xfId="11775"/>
    <cellStyle name="RIGs input totals 3 2 2 30" xfId="38648"/>
    <cellStyle name="RIGs input totals 3 2 2 31" xfId="38649"/>
    <cellStyle name="RIGs input totals 3 2 2 32" xfId="38650"/>
    <cellStyle name="RIGs input totals 3 2 2 33" xfId="38651"/>
    <cellStyle name="RIGs input totals 3 2 2 34" xfId="38652"/>
    <cellStyle name="RIGs input totals 3 2 2 35" xfId="38653"/>
    <cellStyle name="RIGs input totals 3 2 2 4" xfId="11776"/>
    <cellStyle name="RIGs input totals 3 2 2 5" xfId="11777"/>
    <cellStyle name="RIGs input totals 3 2 2 6" xfId="11778"/>
    <cellStyle name="RIGs input totals 3 2 2 7" xfId="11779"/>
    <cellStyle name="RIGs input totals 3 2 2 8" xfId="11780"/>
    <cellStyle name="RIGs input totals 3 2 2 9" xfId="11781"/>
    <cellStyle name="RIGs input totals 3 2 2_4 28 1_Asst_Health_Crit_AllTO_RIIO_20110714pm" xfId="15658"/>
    <cellStyle name="RIGs input totals 3 2 20" xfId="38654"/>
    <cellStyle name="RIGs input totals 3 2 21" xfId="38655"/>
    <cellStyle name="RIGs input totals 3 2 22" xfId="38656"/>
    <cellStyle name="RIGs input totals 3 2 23" xfId="38657"/>
    <cellStyle name="RIGs input totals 3 2 24" xfId="38658"/>
    <cellStyle name="RIGs input totals 3 2 25" xfId="38659"/>
    <cellStyle name="RIGs input totals 3 2 26" xfId="38660"/>
    <cellStyle name="RIGs input totals 3 2 27" xfId="38661"/>
    <cellStyle name="RIGs input totals 3 2 28" xfId="38662"/>
    <cellStyle name="RIGs input totals 3 2 29" xfId="38663"/>
    <cellStyle name="RIGs input totals 3 2 3" xfId="2040"/>
    <cellStyle name="RIGs input totals 3 2 3 10" xfId="11782"/>
    <cellStyle name="RIGs input totals 3 2 3 11" xfId="11783"/>
    <cellStyle name="RIGs input totals 3 2 3 12" xfId="11784"/>
    <cellStyle name="RIGs input totals 3 2 3 13" xfId="11785"/>
    <cellStyle name="RIGs input totals 3 2 3 14" xfId="11786"/>
    <cellStyle name="RIGs input totals 3 2 3 15" xfId="38664"/>
    <cellStyle name="RIGs input totals 3 2 3 16" xfId="38665"/>
    <cellStyle name="RIGs input totals 3 2 3 17" xfId="38666"/>
    <cellStyle name="RIGs input totals 3 2 3 18" xfId="38667"/>
    <cellStyle name="RIGs input totals 3 2 3 19" xfId="38668"/>
    <cellStyle name="RIGs input totals 3 2 3 2" xfId="2041"/>
    <cellStyle name="RIGs input totals 3 2 3 2 10" xfId="11787"/>
    <cellStyle name="RIGs input totals 3 2 3 2 11" xfId="11788"/>
    <cellStyle name="RIGs input totals 3 2 3 2 12" xfId="11789"/>
    <cellStyle name="RIGs input totals 3 2 3 2 13" xfId="11790"/>
    <cellStyle name="RIGs input totals 3 2 3 2 2" xfId="11791"/>
    <cellStyle name="RIGs input totals 3 2 3 2 3" xfId="11792"/>
    <cellStyle name="RIGs input totals 3 2 3 2 4" xfId="11793"/>
    <cellStyle name="RIGs input totals 3 2 3 2 5" xfId="11794"/>
    <cellStyle name="RIGs input totals 3 2 3 2 6" xfId="11795"/>
    <cellStyle name="RIGs input totals 3 2 3 2 7" xfId="11796"/>
    <cellStyle name="RIGs input totals 3 2 3 2 8" xfId="11797"/>
    <cellStyle name="RIGs input totals 3 2 3 2 9" xfId="11798"/>
    <cellStyle name="RIGs input totals 3 2 3 20" xfId="38669"/>
    <cellStyle name="RIGs input totals 3 2 3 21" xfId="38670"/>
    <cellStyle name="RIGs input totals 3 2 3 22" xfId="38671"/>
    <cellStyle name="RIGs input totals 3 2 3 23" xfId="38672"/>
    <cellStyle name="RIGs input totals 3 2 3 24" xfId="38673"/>
    <cellStyle name="RIGs input totals 3 2 3 25" xfId="38674"/>
    <cellStyle name="RIGs input totals 3 2 3 26" xfId="38675"/>
    <cellStyle name="RIGs input totals 3 2 3 27" xfId="38676"/>
    <cellStyle name="RIGs input totals 3 2 3 28" xfId="38677"/>
    <cellStyle name="RIGs input totals 3 2 3 29" xfId="38678"/>
    <cellStyle name="RIGs input totals 3 2 3 3" xfId="11799"/>
    <cellStyle name="RIGs input totals 3 2 3 30" xfId="38679"/>
    <cellStyle name="RIGs input totals 3 2 3 31" xfId="38680"/>
    <cellStyle name="RIGs input totals 3 2 3 32" xfId="38681"/>
    <cellStyle name="RIGs input totals 3 2 3 33" xfId="38682"/>
    <cellStyle name="RIGs input totals 3 2 3 34" xfId="38683"/>
    <cellStyle name="RIGs input totals 3 2 3 4" xfId="11800"/>
    <cellStyle name="RIGs input totals 3 2 3 5" xfId="11801"/>
    <cellStyle name="RIGs input totals 3 2 3 6" xfId="11802"/>
    <cellStyle name="RIGs input totals 3 2 3 7" xfId="11803"/>
    <cellStyle name="RIGs input totals 3 2 3 8" xfId="11804"/>
    <cellStyle name="RIGs input totals 3 2 3 9" xfId="11805"/>
    <cellStyle name="RIGs input totals 3 2 30" xfId="38684"/>
    <cellStyle name="RIGs input totals 3 2 31" xfId="38685"/>
    <cellStyle name="RIGs input totals 3 2 32" xfId="38686"/>
    <cellStyle name="RIGs input totals 3 2 33" xfId="38687"/>
    <cellStyle name="RIGs input totals 3 2 34" xfId="38688"/>
    <cellStyle name="RIGs input totals 3 2 35" xfId="38689"/>
    <cellStyle name="RIGs input totals 3 2 36" xfId="38690"/>
    <cellStyle name="RIGs input totals 3 2 37" xfId="38691"/>
    <cellStyle name="RIGs input totals 3 2 38" xfId="38692"/>
    <cellStyle name="RIGs input totals 3 2 4" xfId="2042"/>
    <cellStyle name="RIGs input totals 3 2 4 10" xfId="11806"/>
    <cellStyle name="RIGs input totals 3 2 4 11" xfId="11807"/>
    <cellStyle name="RIGs input totals 3 2 4 12" xfId="11808"/>
    <cellStyle name="RIGs input totals 3 2 4 13" xfId="11809"/>
    <cellStyle name="RIGs input totals 3 2 4 14" xfId="11810"/>
    <cellStyle name="RIGs input totals 3 2 4 15" xfId="38693"/>
    <cellStyle name="RIGs input totals 3 2 4 16" xfId="38694"/>
    <cellStyle name="RIGs input totals 3 2 4 17" xfId="38695"/>
    <cellStyle name="RIGs input totals 3 2 4 18" xfId="38696"/>
    <cellStyle name="RIGs input totals 3 2 4 19" xfId="38697"/>
    <cellStyle name="RIGs input totals 3 2 4 2" xfId="2043"/>
    <cellStyle name="RIGs input totals 3 2 4 2 10" xfId="11811"/>
    <cellStyle name="RIGs input totals 3 2 4 2 11" xfId="11812"/>
    <cellStyle name="RIGs input totals 3 2 4 2 12" xfId="11813"/>
    <cellStyle name="RIGs input totals 3 2 4 2 13" xfId="11814"/>
    <cellStyle name="RIGs input totals 3 2 4 2 2" xfId="11815"/>
    <cellStyle name="RIGs input totals 3 2 4 2 3" xfId="11816"/>
    <cellStyle name="RIGs input totals 3 2 4 2 4" xfId="11817"/>
    <cellStyle name="RIGs input totals 3 2 4 2 5" xfId="11818"/>
    <cellStyle name="RIGs input totals 3 2 4 2 6" xfId="11819"/>
    <cellStyle name="RIGs input totals 3 2 4 2 7" xfId="11820"/>
    <cellStyle name="RIGs input totals 3 2 4 2 8" xfId="11821"/>
    <cellStyle name="RIGs input totals 3 2 4 2 9" xfId="11822"/>
    <cellStyle name="RIGs input totals 3 2 4 20" xfId="38698"/>
    <cellStyle name="RIGs input totals 3 2 4 21" xfId="38699"/>
    <cellStyle name="RIGs input totals 3 2 4 22" xfId="38700"/>
    <cellStyle name="RIGs input totals 3 2 4 23" xfId="38701"/>
    <cellStyle name="RIGs input totals 3 2 4 24" xfId="38702"/>
    <cellStyle name="RIGs input totals 3 2 4 25" xfId="38703"/>
    <cellStyle name="RIGs input totals 3 2 4 26" xfId="38704"/>
    <cellStyle name="RIGs input totals 3 2 4 27" xfId="38705"/>
    <cellStyle name="RIGs input totals 3 2 4 28" xfId="38706"/>
    <cellStyle name="RIGs input totals 3 2 4 29" xfId="38707"/>
    <cellStyle name="RIGs input totals 3 2 4 3" xfId="11823"/>
    <cellStyle name="RIGs input totals 3 2 4 30" xfId="38708"/>
    <cellStyle name="RIGs input totals 3 2 4 31" xfId="38709"/>
    <cellStyle name="RIGs input totals 3 2 4 32" xfId="38710"/>
    <cellStyle name="RIGs input totals 3 2 4 33" xfId="38711"/>
    <cellStyle name="RIGs input totals 3 2 4 34" xfId="38712"/>
    <cellStyle name="RIGs input totals 3 2 4 4" xfId="11824"/>
    <cellStyle name="RIGs input totals 3 2 4 5" xfId="11825"/>
    <cellStyle name="RIGs input totals 3 2 4 6" xfId="11826"/>
    <cellStyle name="RIGs input totals 3 2 4 7" xfId="11827"/>
    <cellStyle name="RIGs input totals 3 2 4 8" xfId="11828"/>
    <cellStyle name="RIGs input totals 3 2 4 9" xfId="11829"/>
    <cellStyle name="RIGs input totals 3 2 5" xfId="2044"/>
    <cellStyle name="RIGs input totals 3 2 5 10" xfId="11830"/>
    <cellStyle name="RIGs input totals 3 2 5 11" xfId="11831"/>
    <cellStyle name="RIGs input totals 3 2 5 12" xfId="11832"/>
    <cellStyle name="RIGs input totals 3 2 5 13" xfId="11833"/>
    <cellStyle name="RIGs input totals 3 2 5 2" xfId="11834"/>
    <cellStyle name="RIGs input totals 3 2 5 3" xfId="11835"/>
    <cellStyle name="RIGs input totals 3 2 5 4" xfId="11836"/>
    <cellStyle name="RIGs input totals 3 2 5 5" xfId="11837"/>
    <cellStyle name="RIGs input totals 3 2 5 6" xfId="11838"/>
    <cellStyle name="RIGs input totals 3 2 5 7" xfId="11839"/>
    <cellStyle name="RIGs input totals 3 2 5 8" xfId="11840"/>
    <cellStyle name="RIGs input totals 3 2 5 9" xfId="11841"/>
    <cellStyle name="RIGs input totals 3 2 6" xfId="11842"/>
    <cellStyle name="RIGs input totals 3 2 7" xfId="11843"/>
    <cellStyle name="RIGs input totals 3 2 8" xfId="11844"/>
    <cellStyle name="RIGs input totals 3 2 9" xfId="11845"/>
    <cellStyle name="RIGs input totals 3 2_4 28 1_Asst_Health_Crit_AllTO_RIIO_20110714pm" xfId="15659"/>
    <cellStyle name="RIGs input totals 3 20" xfId="38713"/>
    <cellStyle name="RIGs input totals 3 21" xfId="38714"/>
    <cellStyle name="RIGs input totals 3 22" xfId="38715"/>
    <cellStyle name="RIGs input totals 3 23" xfId="38716"/>
    <cellStyle name="RIGs input totals 3 24" xfId="38717"/>
    <cellStyle name="RIGs input totals 3 25" xfId="38718"/>
    <cellStyle name="RIGs input totals 3 26" xfId="38719"/>
    <cellStyle name="RIGs input totals 3 27" xfId="38720"/>
    <cellStyle name="RIGs input totals 3 28" xfId="38721"/>
    <cellStyle name="RIGs input totals 3 29" xfId="38722"/>
    <cellStyle name="RIGs input totals 3 3" xfId="2045"/>
    <cellStyle name="RIGs input totals 3 3 10" xfId="11846"/>
    <cellStyle name="RIGs input totals 3 3 11" xfId="11847"/>
    <cellStyle name="RIGs input totals 3 3 12" xfId="11848"/>
    <cellStyle name="RIGs input totals 3 3 13" xfId="11849"/>
    <cellStyle name="RIGs input totals 3 3 14" xfId="11850"/>
    <cellStyle name="RIGs input totals 3 3 15" xfId="11851"/>
    <cellStyle name="RIGs input totals 3 3 16" xfId="38723"/>
    <cellStyle name="RIGs input totals 3 3 17" xfId="38724"/>
    <cellStyle name="RIGs input totals 3 3 18" xfId="38725"/>
    <cellStyle name="RIGs input totals 3 3 19" xfId="38726"/>
    <cellStyle name="RIGs input totals 3 3 2" xfId="2046"/>
    <cellStyle name="RIGs input totals 3 3 2 10" xfId="11852"/>
    <cellStyle name="RIGs input totals 3 3 2 11" xfId="11853"/>
    <cellStyle name="RIGs input totals 3 3 2 12" xfId="11854"/>
    <cellStyle name="RIGs input totals 3 3 2 13" xfId="11855"/>
    <cellStyle name="RIGs input totals 3 3 2 14" xfId="11856"/>
    <cellStyle name="RIGs input totals 3 3 2 15" xfId="38727"/>
    <cellStyle name="RIGs input totals 3 3 2 16" xfId="38728"/>
    <cellStyle name="RIGs input totals 3 3 2 17" xfId="38729"/>
    <cellStyle name="RIGs input totals 3 3 2 18" xfId="38730"/>
    <cellStyle name="RIGs input totals 3 3 2 19" xfId="38731"/>
    <cellStyle name="RIGs input totals 3 3 2 2" xfId="2047"/>
    <cellStyle name="RIGs input totals 3 3 2 2 10" xfId="11857"/>
    <cellStyle name="RIGs input totals 3 3 2 2 11" xfId="11858"/>
    <cellStyle name="RIGs input totals 3 3 2 2 12" xfId="11859"/>
    <cellStyle name="RIGs input totals 3 3 2 2 13" xfId="11860"/>
    <cellStyle name="RIGs input totals 3 3 2 2 2" xfId="11861"/>
    <cellStyle name="RIGs input totals 3 3 2 2 3" xfId="11862"/>
    <cellStyle name="RIGs input totals 3 3 2 2 4" xfId="11863"/>
    <cellStyle name="RIGs input totals 3 3 2 2 5" xfId="11864"/>
    <cellStyle name="RIGs input totals 3 3 2 2 6" xfId="11865"/>
    <cellStyle name="RIGs input totals 3 3 2 2 7" xfId="11866"/>
    <cellStyle name="RIGs input totals 3 3 2 2 8" xfId="11867"/>
    <cellStyle name="RIGs input totals 3 3 2 2 9" xfId="11868"/>
    <cellStyle name="RIGs input totals 3 3 2 20" xfId="38732"/>
    <cellStyle name="RIGs input totals 3 3 2 21" xfId="38733"/>
    <cellStyle name="RIGs input totals 3 3 2 22" xfId="38734"/>
    <cellStyle name="RIGs input totals 3 3 2 23" xfId="38735"/>
    <cellStyle name="RIGs input totals 3 3 2 24" xfId="38736"/>
    <cellStyle name="RIGs input totals 3 3 2 25" xfId="38737"/>
    <cellStyle name="RIGs input totals 3 3 2 26" xfId="38738"/>
    <cellStyle name="RIGs input totals 3 3 2 27" xfId="38739"/>
    <cellStyle name="RIGs input totals 3 3 2 28" xfId="38740"/>
    <cellStyle name="RIGs input totals 3 3 2 29" xfId="38741"/>
    <cellStyle name="RIGs input totals 3 3 2 3" xfId="11869"/>
    <cellStyle name="RIGs input totals 3 3 2 30" xfId="38742"/>
    <cellStyle name="RIGs input totals 3 3 2 31" xfId="38743"/>
    <cellStyle name="RIGs input totals 3 3 2 32" xfId="38744"/>
    <cellStyle name="RIGs input totals 3 3 2 33" xfId="38745"/>
    <cellStyle name="RIGs input totals 3 3 2 34" xfId="38746"/>
    <cellStyle name="RIGs input totals 3 3 2 4" xfId="11870"/>
    <cellStyle name="RIGs input totals 3 3 2 5" xfId="11871"/>
    <cellStyle name="RIGs input totals 3 3 2 6" xfId="11872"/>
    <cellStyle name="RIGs input totals 3 3 2 7" xfId="11873"/>
    <cellStyle name="RIGs input totals 3 3 2 8" xfId="11874"/>
    <cellStyle name="RIGs input totals 3 3 2 9" xfId="11875"/>
    <cellStyle name="RIGs input totals 3 3 20" xfId="38747"/>
    <cellStyle name="RIGs input totals 3 3 21" xfId="38748"/>
    <cellStyle name="RIGs input totals 3 3 22" xfId="38749"/>
    <cellStyle name="RIGs input totals 3 3 23" xfId="38750"/>
    <cellStyle name="RIGs input totals 3 3 24" xfId="38751"/>
    <cellStyle name="RIGs input totals 3 3 25" xfId="38752"/>
    <cellStyle name="RIGs input totals 3 3 26" xfId="38753"/>
    <cellStyle name="RIGs input totals 3 3 27" xfId="38754"/>
    <cellStyle name="RIGs input totals 3 3 28" xfId="38755"/>
    <cellStyle name="RIGs input totals 3 3 29" xfId="38756"/>
    <cellStyle name="RIGs input totals 3 3 3" xfId="2048"/>
    <cellStyle name="RIGs input totals 3 3 3 10" xfId="11876"/>
    <cellStyle name="RIGs input totals 3 3 3 11" xfId="11877"/>
    <cellStyle name="RIGs input totals 3 3 3 12" xfId="11878"/>
    <cellStyle name="RIGs input totals 3 3 3 13" xfId="11879"/>
    <cellStyle name="RIGs input totals 3 3 3 2" xfId="11880"/>
    <cellStyle name="RIGs input totals 3 3 3 3" xfId="11881"/>
    <cellStyle name="RIGs input totals 3 3 3 4" xfId="11882"/>
    <cellStyle name="RIGs input totals 3 3 3 5" xfId="11883"/>
    <cellStyle name="RIGs input totals 3 3 3 6" xfId="11884"/>
    <cellStyle name="RIGs input totals 3 3 3 7" xfId="11885"/>
    <cellStyle name="RIGs input totals 3 3 3 8" xfId="11886"/>
    <cellStyle name="RIGs input totals 3 3 3 9" xfId="11887"/>
    <cellStyle name="RIGs input totals 3 3 30" xfId="38757"/>
    <cellStyle name="RIGs input totals 3 3 31" xfId="38758"/>
    <cellStyle name="RIGs input totals 3 3 32" xfId="38759"/>
    <cellStyle name="RIGs input totals 3 3 33" xfId="38760"/>
    <cellStyle name="RIGs input totals 3 3 34" xfId="38761"/>
    <cellStyle name="RIGs input totals 3 3 35" xfId="38762"/>
    <cellStyle name="RIGs input totals 3 3 4" xfId="11888"/>
    <cellStyle name="RIGs input totals 3 3 5" xfId="11889"/>
    <cellStyle name="RIGs input totals 3 3 6" xfId="11890"/>
    <cellStyle name="RIGs input totals 3 3 7" xfId="11891"/>
    <cellStyle name="RIGs input totals 3 3 8" xfId="11892"/>
    <cellStyle name="RIGs input totals 3 3 9" xfId="11893"/>
    <cellStyle name="RIGs input totals 3 3_4 28 1_Asst_Health_Crit_AllTO_RIIO_20110714pm" xfId="15660"/>
    <cellStyle name="RIGs input totals 3 30" xfId="38763"/>
    <cellStyle name="RIGs input totals 3 31" xfId="38764"/>
    <cellStyle name="RIGs input totals 3 32" xfId="38765"/>
    <cellStyle name="RIGs input totals 3 33" xfId="38766"/>
    <cellStyle name="RIGs input totals 3 34" xfId="38767"/>
    <cellStyle name="RIGs input totals 3 35" xfId="38768"/>
    <cellStyle name="RIGs input totals 3 36" xfId="38769"/>
    <cellStyle name="RIGs input totals 3 37" xfId="38770"/>
    <cellStyle name="RIGs input totals 3 38" xfId="38771"/>
    <cellStyle name="RIGs input totals 3 39" xfId="38772"/>
    <cellStyle name="RIGs input totals 3 4" xfId="2049"/>
    <cellStyle name="RIGs input totals 3 4 10" xfId="11894"/>
    <cellStyle name="RIGs input totals 3 4 11" xfId="11895"/>
    <cellStyle name="RIGs input totals 3 4 12" xfId="11896"/>
    <cellStyle name="RIGs input totals 3 4 13" xfId="11897"/>
    <cellStyle name="RIGs input totals 3 4 14" xfId="11898"/>
    <cellStyle name="RIGs input totals 3 4 15" xfId="38773"/>
    <cellStyle name="RIGs input totals 3 4 16" xfId="38774"/>
    <cellStyle name="RIGs input totals 3 4 17" xfId="38775"/>
    <cellStyle name="RIGs input totals 3 4 18" xfId="38776"/>
    <cellStyle name="RIGs input totals 3 4 19" xfId="38777"/>
    <cellStyle name="RIGs input totals 3 4 2" xfId="2050"/>
    <cellStyle name="RIGs input totals 3 4 2 10" xfId="11899"/>
    <cellStyle name="RIGs input totals 3 4 2 11" xfId="11900"/>
    <cellStyle name="RIGs input totals 3 4 2 12" xfId="11901"/>
    <cellStyle name="RIGs input totals 3 4 2 13" xfId="11902"/>
    <cellStyle name="RIGs input totals 3 4 2 2" xfId="11903"/>
    <cellStyle name="RIGs input totals 3 4 2 3" xfId="11904"/>
    <cellStyle name="RIGs input totals 3 4 2 4" xfId="11905"/>
    <cellStyle name="RIGs input totals 3 4 2 5" xfId="11906"/>
    <cellStyle name="RIGs input totals 3 4 2 6" xfId="11907"/>
    <cellStyle name="RIGs input totals 3 4 2 7" xfId="11908"/>
    <cellStyle name="RIGs input totals 3 4 2 8" xfId="11909"/>
    <cellStyle name="RIGs input totals 3 4 2 9" xfId="11910"/>
    <cellStyle name="RIGs input totals 3 4 20" xfId="38778"/>
    <cellStyle name="RIGs input totals 3 4 21" xfId="38779"/>
    <cellStyle name="RIGs input totals 3 4 22" xfId="38780"/>
    <cellStyle name="RIGs input totals 3 4 23" xfId="38781"/>
    <cellStyle name="RIGs input totals 3 4 24" xfId="38782"/>
    <cellStyle name="RIGs input totals 3 4 25" xfId="38783"/>
    <cellStyle name="RIGs input totals 3 4 26" xfId="38784"/>
    <cellStyle name="RIGs input totals 3 4 27" xfId="38785"/>
    <cellStyle name="RIGs input totals 3 4 28" xfId="38786"/>
    <cellStyle name="RIGs input totals 3 4 29" xfId="38787"/>
    <cellStyle name="RIGs input totals 3 4 3" xfId="11911"/>
    <cellStyle name="RIGs input totals 3 4 30" xfId="38788"/>
    <cellStyle name="RIGs input totals 3 4 31" xfId="38789"/>
    <cellStyle name="RIGs input totals 3 4 32" xfId="38790"/>
    <cellStyle name="RIGs input totals 3 4 33" xfId="38791"/>
    <cellStyle name="RIGs input totals 3 4 34" xfId="38792"/>
    <cellStyle name="RIGs input totals 3 4 4" xfId="11912"/>
    <cellStyle name="RIGs input totals 3 4 5" xfId="11913"/>
    <cellStyle name="RIGs input totals 3 4 6" xfId="11914"/>
    <cellStyle name="RIGs input totals 3 4 7" xfId="11915"/>
    <cellStyle name="RIGs input totals 3 4 8" xfId="11916"/>
    <cellStyle name="RIGs input totals 3 4 9" xfId="11917"/>
    <cellStyle name="RIGs input totals 3 5" xfId="2051"/>
    <cellStyle name="RIGs input totals 3 5 10" xfId="11918"/>
    <cellStyle name="RIGs input totals 3 5 11" xfId="11919"/>
    <cellStyle name="RIGs input totals 3 5 12" xfId="11920"/>
    <cellStyle name="RIGs input totals 3 5 13" xfId="11921"/>
    <cellStyle name="RIGs input totals 3 5 14" xfId="11922"/>
    <cellStyle name="RIGs input totals 3 5 15" xfId="38793"/>
    <cellStyle name="RIGs input totals 3 5 16" xfId="38794"/>
    <cellStyle name="RIGs input totals 3 5 17" xfId="38795"/>
    <cellStyle name="RIGs input totals 3 5 18" xfId="38796"/>
    <cellStyle name="RIGs input totals 3 5 19" xfId="38797"/>
    <cellStyle name="RIGs input totals 3 5 2" xfId="2052"/>
    <cellStyle name="RIGs input totals 3 5 2 10" xfId="11923"/>
    <cellStyle name="RIGs input totals 3 5 2 11" xfId="11924"/>
    <cellStyle name="RIGs input totals 3 5 2 12" xfId="11925"/>
    <cellStyle name="RIGs input totals 3 5 2 13" xfId="11926"/>
    <cellStyle name="RIGs input totals 3 5 2 2" xfId="11927"/>
    <cellStyle name="RIGs input totals 3 5 2 3" xfId="11928"/>
    <cellStyle name="RIGs input totals 3 5 2 4" xfId="11929"/>
    <cellStyle name="RIGs input totals 3 5 2 5" xfId="11930"/>
    <cellStyle name="RIGs input totals 3 5 2 6" xfId="11931"/>
    <cellStyle name="RIGs input totals 3 5 2 7" xfId="11932"/>
    <cellStyle name="RIGs input totals 3 5 2 8" xfId="11933"/>
    <cellStyle name="RIGs input totals 3 5 2 9" xfId="11934"/>
    <cellStyle name="RIGs input totals 3 5 20" xfId="38798"/>
    <cellStyle name="RIGs input totals 3 5 21" xfId="38799"/>
    <cellStyle name="RIGs input totals 3 5 22" xfId="38800"/>
    <cellStyle name="RIGs input totals 3 5 23" xfId="38801"/>
    <cellStyle name="RIGs input totals 3 5 24" xfId="38802"/>
    <cellStyle name="RIGs input totals 3 5 25" xfId="38803"/>
    <cellStyle name="RIGs input totals 3 5 26" xfId="38804"/>
    <cellStyle name="RIGs input totals 3 5 27" xfId="38805"/>
    <cellStyle name="RIGs input totals 3 5 28" xfId="38806"/>
    <cellStyle name="RIGs input totals 3 5 29" xfId="38807"/>
    <cellStyle name="RIGs input totals 3 5 3" xfId="11935"/>
    <cellStyle name="RIGs input totals 3 5 30" xfId="38808"/>
    <cellStyle name="RIGs input totals 3 5 31" xfId="38809"/>
    <cellStyle name="RIGs input totals 3 5 32" xfId="38810"/>
    <cellStyle name="RIGs input totals 3 5 33" xfId="38811"/>
    <cellStyle name="RIGs input totals 3 5 34" xfId="38812"/>
    <cellStyle name="RIGs input totals 3 5 4" xfId="11936"/>
    <cellStyle name="RIGs input totals 3 5 5" xfId="11937"/>
    <cellStyle name="RIGs input totals 3 5 6" xfId="11938"/>
    <cellStyle name="RIGs input totals 3 5 7" xfId="11939"/>
    <cellStyle name="RIGs input totals 3 5 8" xfId="11940"/>
    <cellStyle name="RIGs input totals 3 5 9" xfId="11941"/>
    <cellStyle name="RIGs input totals 3 6" xfId="2053"/>
    <cellStyle name="RIGs input totals 3 6 10" xfId="11942"/>
    <cellStyle name="RIGs input totals 3 6 11" xfId="11943"/>
    <cellStyle name="RIGs input totals 3 6 12" xfId="11944"/>
    <cellStyle name="RIGs input totals 3 6 13" xfId="11945"/>
    <cellStyle name="RIGs input totals 3 6 2" xfId="11946"/>
    <cellStyle name="RIGs input totals 3 6 3" xfId="11947"/>
    <cellStyle name="RIGs input totals 3 6 4" xfId="11948"/>
    <cellStyle name="RIGs input totals 3 6 5" xfId="11949"/>
    <cellStyle name="RIGs input totals 3 6 6" xfId="11950"/>
    <cellStyle name="RIGs input totals 3 6 7" xfId="11951"/>
    <cellStyle name="RIGs input totals 3 6 8" xfId="11952"/>
    <cellStyle name="RIGs input totals 3 6 9" xfId="11953"/>
    <cellStyle name="RIGs input totals 3 7" xfId="11954"/>
    <cellStyle name="RIGs input totals 3 8" xfId="11955"/>
    <cellStyle name="RIGs input totals 3 9" xfId="11956"/>
    <cellStyle name="RIGs input totals 3_1.3s Accounting C Costs Scots" xfId="2054"/>
    <cellStyle name="RIGs input totals 30" xfId="38813"/>
    <cellStyle name="RIGs input totals 31" xfId="38814"/>
    <cellStyle name="RIGs input totals 32" xfId="38815"/>
    <cellStyle name="RIGs input totals 33" xfId="38816"/>
    <cellStyle name="RIGs input totals 34" xfId="38817"/>
    <cellStyle name="RIGs input totals 35" xfId="38818"/>
    <cellStyle name="RIGs input totals 36" xfId="38819"/>
    <cellStyle name="RIGs input totals 37" xfId="38820"/>
    <cellStyle name="RIGs input totals 38" xfId="38821"/>
    <cellStyle name="RIGs input totals 39" xfId="38822"/>
    <cellStyle name="RIGs input totals 4" xfId="294"/>
    <cellStyle name="RIGs input totals 4 10" xfId="11957"/>
    <cellStyle name="RIGs input totals 4 11" xfId="11958"/>
    <cellStyle name="RIGs input totals 4 12" xfId="11959"/>
    <cellStyle name="RIGs input totals 4 13" xfId="11960"/>
    <cellStyle name="RIGs input totals 4 14" xfId="11961"/>
    <cellStyle name="RIGs input totals 4 15" xfId="11962"/>
    <cellStyle name="RIGs input totals 4 16" xfId="11963"/>
    <cellStyle name="RIGs input totals 4 17" xfId="11964"/>
    <cellStyle name="RIGs input totals 4 18" xfId="11965"/>
    <cellStyle name="RIGs input totals 4 19" xfId="11966"/>
    <cellStyle name="RIGs input totals 4 2" xfId="295"/>
    <cellStyle name="RIGs input totals 4 2 10" xfId="11967"/>
    <cellStyle name="RIGs input totals 4 2 11" xfId="11968"/>
    <cellStyle name="RIGs input totals 4 2 12" xfId="11969"/>
    <cellStyle name="RIGs input totals 4 2 13" xfId="11970"/>
    <cellStyle name="RIGs input totals 4 2 14" xfId="11971"/>
    <cellStyle name="RIGs input totals 4 2 15" xfId="11972"/>
    <cellStyle name="RIGs input totals 4 2 16" xfId="11973"/>
    <cellStyle name="RIGs input totals 4 2 17" xfId="11974"/>
    <cellStyle name="RIGs input totals 4 2 18" xfId="11975"/>
    <cellStyle name="RIGs input totals 4 2 19" xfId="38823"/>
    <cellStyle name="RIGs input totals 4 2 2" xfId="2055"/>
    <cellStyle name="RIGs input totals 4 2 2 10" xfId="11976"/>
    <cellStyle name="RIGs input totals 4 2 2 11" xfId="11977"/>
    <cellStyle name="RIGs input totals 4 2 2 12" xfId="11978"/>
    <cellStyle name="RIGs input totals 4 2 2 13" xfId="11979"/>
    <cellStyle name="RIGs input totals 4 2 2 14" xfId="11980"/>
    <cellStyle name="RIGs input totals 4 2 2 15" xfId="11981"/>
    <cellStyle name="RIGs input totals 4 2 2 16" xfId="38824"/>
    <cellStyle name="RIGs input totals 4 2 2 17" xfId="38825"/>
    <cellStyle name="RIGs input totals 4 2 2 18" xfId="38826"/>
    <cellStyle name="RIGs input totals 4 2 2 19" xfId="38827"/>
    <cellStyle name="RIGs input totals 4 2 2 2" xfId="2056"/>
    <cellStyle name="RIGs input totals 4 2 2 2 10" xfId="11982"/>
    <cellStyle name="RIGs input totals 4 2 2 2 11" xfId="11983"/>
    <cellStyle name="RIGs input totals 4 2 2 2 12" xfId="11984"/>
    <cellStyle name="RIGs input totals 4 2 2 2 13" xfId="11985"/>
    <cellStyle name="RIGs input totals 4 2 2 2 14" xfId="11986"/>
    <cellStyle name="RIGs input totals 4 2 2 2 15" xfId="38828"/>
    <cellStyle name="RIGs input totals 4 2 2 2 16" xfId="38829"/>
    <cellStyle name="RIGs input totals 4 2 2 2 17" xfId="38830"/>
    <cellStyle name="RIGs input totals 4 2 2 2 18" xfId="38831"/>
    <cellStyle name="RIGs input totals 4 2 2 2 19" xfId="38832"/>
    <cellStyle name="RIGs input totals 4 2 2 2 2" xfId="2057"/>
    <cellStyle name="RIGs input totals 4 2 2 2 2 10" xfId="11987"/>
    <cellStyle name="RIGs input totals 4 2 2 2 2 11" xfId="11988"/>
    <cellStyle name="RIGs input totals 4 2 2 2 2 12" xfId="11989"/>
    <cellStyle name="RIGs input totals 4 2 2 2 2 13" xfId="11990"/>
    <cellStyle name="RIGs input totals 4 2 2 2 2 2" xfId="11991"/>
    <cellStyle name="RIGs input totals 4 2 2 2 2 3" xfId="11992"/>
    <cellStyle name="RIGs input totals 4 2 2 2 2 4" xfId="11993"/>
    <cellStyle name="RIGs input totals 4 2 2 2 2 5" xfId="11994"/>
    <cellStyle name="RIGs input totals 4 2 2 2 2 6" xfId="11995"/>
    <cellStyle name="RIGs input totals 4 2 2 2 2 7" xfId="11996"/>
    <cellStyle name="RIGs input totals 4 2 2 2 2 8" xfId="11997"/>
    <cellStyle name="RIGs input totals 4 2 2 2 2 9" xfId="11998"/>
    <cellStyle name="RIGs input totals 4 2 2 2 20" xfId="38833"/>
    <cellStyle name="RIGs input totals 4 2 2 2 21" xfId="38834"/>
    <cellStyle name="RIGs input totals 4 2 2 2 22" xfId="38835"/>
    <cellStyle name="RIGs input totals 4 2 2 2 23" xfId="38836"/>
    <cellStyle name="RIGs input totals 4 2 2 2 24" xfId="38837"/>
    <cellStyle name="RIGs input totals 4 2 2 2 25" xfId="38838"/>
    <cellStyle name="RIGs input totals 4 2 2 2 26" xfId="38839"/>
    <cellStyle name="RIGs input totals 4 2 2 2 27" xfId="38840"/>
    <cellStyle name="RIGs input totals 4 2 2 2 28" xfId="38841"/>
    <cellStyle name="RIGs input totals 4 2 2 2 29" xfId="38842"/>
    <cellStyle name="RIGs input totals 4 2 2 2 3" xfId="11999"/>
    <cellStyle name="RIGs input totals 4 2 2 2 30" xfId="38843"/>
    <cellStyle name="RIGs input totals 4 2 2 2 31" xfId="38844"/>
    <cellStyle name="RIGs input totals 4 2 2 2 32" xfId="38845"/>
    <cellStyle name="RIGs input totals 4 2 2 2 33" xfId="38846"/>
    <cellStyle name="RIGs input totals 4 2 2 2 34" xfId="38847"/>
    <cellStyle name="RIGs input totals 4 2 2 2 4" xfId="12000"/>
    <cellStyle name="RIGs input totals 4 2 2 2 5" xfId="12001"/>
    <cellStyle name="RIGs input totals 4 2 2 2 6" xfId="12002"/>
    <cellStyle name="RIGs input totals 4 2 2 2 7" xfId="12003"/>
    <cellStyle name="RIGs input totals 4 2 2 2 8" xfId="12004"/>
    <cellStyle name="RIGs input totals 4 2 2 2 9" xfId="12005"/>
    <cellStyle name="RIGs input totals 4 2 2 20" xfId="38848"/>
    <cellStyle name="RIGs input totals 4 2 2 21" xfId="38849"/>
    <cellStyle name="RIGs input totals 4 2 2 22" xfId="38850"/>
    <cellStyle name="RIGs input totals 4 2 2 23" xfId="38851"/>
    <cellStyle name="RIGs input totals 4 2 2 24" xfId="38852"/>
    <cellStyle name="RIGs input totals 4 2 2 25" xfId="38853"/>
    <cellStyle name="RIGs input totals 4 2 2 26" xfId="38854"/>
    <cellStyle name="RIGs input totals 4 2 2 27" xfId="38855"/>
    <cellStyle name="RIGs input totals 4 2 2 28" xfId="38856"/>
    <cellStyle name="RIGs input totals 4 2 2 29" xfId="38857"/>
    <cellStyle name="RIGs input totals 4 2 2 3" xfId="2058"/>
    <cellStyle name="RIGs input totals 4 2 2 3 10" xfId="12006"/>
    <cellStyle name="RIGs input totals 4 2 2 3 11" xfId="12007"/>
    <cellStyle name="RIGs input totals 4 2 2 3 12" xfId="12008"/>
    <cellStyle name="RIGs input totals 4 2 2 3 13" xfId="12009"/>
    <cellStyle name="RIGs input totals 4 2 2 3 2" xfId="12010"/>
    <cellStyle name="RIGs input totals 4 2 2 3 3" xfId="12011"/>
    <cellStyle name="RIGs input totals 4 2 2 3 4" xfId="12012"/>
    <cellStyle name="RIGs input totals 4 2 2 3 5" xfId="12013"/>
    <cellStyle name="RIGs input totals 4 2 2 3 6" xfId="12014"/>
    <cellStyle name="RIGs input totals 4 2 2 3 7" xfId="12015"/>
    <cellStyle name="RIGs input totals 4 2 2 3 8" xfId="12016"/>
    <cellStyle name="RIGs input totals 4 2 2 3 9" xfId="12017"/>
    <cellStyle name="RIGs input totals 4 2 2 30" xfId="38858"/>
    <cellStyle name="RIGs input totals 4 2 2 31" xfId="38859"/>
    <cellStyle name="RIGs input totals 4 2 2 32" xfId="38860"/>
    <cellStyle name="RIGs input totals 4 2 2 33" xfId="38861"/>
    <cellStyle name="RIGs input totals 4 2 2 34" xfId="38862"/>
    <cellStyle name="RIGs input totals 4 2 2 35" xfId="38863"/>
    <cellStyle name="RIGs input totals 4 2 2 4" xfId="12018"/>
    <cellStyle name="RIGs input totals 4 2 2 5" xfId="12019"/>
    <cellStyle name="RIGs input totals 4 2 2 6" xfId="12020"/>
    <cellStyle name="RIGs input totals 4 2 2 7" xfId="12021"/>
    <cellStyle name="RIGs input totals 4 2 2 8" xfId="12022"/>
    <cellStyle name="RIGs input totals 4 2 2 9" xfId="12023"/>
    <cellStyle name="RIGs input totals 4 2 2_4 28 1_Asst_Health_Crit_AllTO_RIIO_20110714pm" xfId="15661"/>
    <cellStyle name="RIGs input totals 4 2 20" xfId="38864"/>
    <cellStyle name="RIGs input totals 4 2 21" xfId="38865"/>
    <cellStyle name="RIGs input totals 4 2 22" xfId="38866"/>
    <cellStyle name="RIGs input totals 4 2 23" xfId="38867"/>
    <cellStyle name="RIGs input totals 4 2 24" xfId="38868"/>
    <cellStyle name="RIGs input totals 4 2 25" xfId="38869"/>
    <cellStyle name="RIGs input totals 4 2 26" xfId="38870"/>
    <cellStyle name="RIGs input totals 4 2 27" xfId="38871"/>
    <cellStyle name="RIGs input totals 4 2 28" xfId="38872"/>
    <cellStyle name="RIGs input totals 4 2 29" xfId="38873"/>
    <cellStyle name="RIGs input totals 4 2 3" xfId="2059"/>
    <cellStyle name="RIGs input totals 4 2 3 10" xfId="12024"/>
    <cellStyle name="RIGs input totals 4 2 3 11" xfId="12025"/>
    <cellStyle name="RIGs input totals 4 2 3 12" xfId="12026"/>
    <cellStyle name="RIGs input totals 4 2 3 13" xfId="12027"/>
    <cellStyle name="RIGs input totals 4 2 3 14" xfId="12028"/>
    <cellStyle name="RIGs input totals 4 2 3 15" xfId="38874"/>
    <cellStyle name="RIGs input totals 4 2 3 16" xfId="38875"/>
    <cellStyle name="RIGs input totals 4 2 3 17" xfId="38876"/>
    <cellStyle name="RIGs input totals 4 2 3 18" xfId="38877"/>
    <cellStyle name="RIGs input totals 4 2 3 19" xfId="38878"/>
    <cellStyle name="RIGs input totals 4 2 3 2" xfId="2060"/>
    <cellStyle name="RIGs input totals 4 2 3 2 10" xfId="12029"/>
    <cellStyle name="RIGs input totals 4 2 3 2 11" xfId="12030"/>
    <cellStyle name="RIGs input totals 4 2 3 2 12" xfId="12031"/>
    <cellStyle name="RIGs input totals 4 2 3 2 13" xfId="12032"/>
    <cellStyle name="RIGs input totals 4 2 3 2 2" xfId="12033"/>
    <cellStyle name="RIGs input totals 4 2 3 2 3" xfId="12034"/>
    <cellStyle name="RIGs input totals 4 2 3 2 4" xfId="12035"/>
    <cellStyle name="RIGs input totals 4 2 3 2 5" xfId="12036"/>
    <cellStyle name="RIGs input totals 4 2 3 2 6" xfId="12037"/>
    <cellStyle name="RIGs input totals 4 2 3 2 7" xfId="12038"/>
    <cellStyle name="RIGs input totals 4 2 3 2 8" xfId="12039"/>
    <cellStyle name="RIGs input totals 4 2 3 2 9" xfId="12040"/>
    <cellStyle name="RIGs input totals 4 2 3 20" xfId="38879"/>
    <cellStyle name="RIGs input totals 4 2 3 21" xfId="38880"/>
    <cellStyle name="RIGs input totals 4 2 3 22" xfId="38881"/>
    <cellStyle name="RIGs input totals 4 2 3 23" xfId="38882"/>
    <cellStyle name="RIGs input totals 4 2 3 24" xfId="38883"/>
    <cellStyle name="RIGs input totals 4 2 3 25" xfId="38884"/>
    <cellStyle name="RIGs input totals 4 2 3 26" xfId="38885"/>
    <cellStyle name="RIGs input totals 4 2 3 27" xfId="38886"/>
    <cellStyle name="RIGs input totals 4 2 3 28" xfId="38887"/>
    <cellStyle name="RIGs input totals 4 2 3 29" xfId="38888"/>
    <cellStyle name="RIGs input totals 4 2 3 3" xfId="12041"/>
    <cellStyle name="RIGs input totals 4 2 3 30" xfId="38889"/>
    <cellStyle name="RIGs input totals 4 2 3 31" xfId="38890"/>
    <cellStyle name="RIGs input totals 4 2 3 32" xfId="38891"/>
    <cellStyle name="RIGs input totals 4 2 3 33" xfId="38892"/>
    <cellStyle name="RIGs input totals 4 2 3 34" xfId="38893"/>
    <cellStyle name="RIGs input totals 4 2 3 4" xfId="12042"/>
    <cellStyle name="RIGs input totals 4 2 3 5" xfId="12043"/>
    <cellStyle name="RIGs input totals 4 2 3 6" xfId="12044"/>
    <cellStyle name="RIGs input totals 4 2 3 7" xfId="12045"/>
    <cellStyle name="RIGs input totals 4 2 3 8" xfId="12046"/>
    <cellStyle name="RIGs input totals 4 2 3 9" xfId="12047"/>
    <cellStyle name="RIGs input totals 4 2 30" xfId="38894"/>
    <cellStyle name="RIGs input totals 4 2 31" xfId="38895"/>
    <cellStyle name="RIGs input totals 4 2 32" xfId="38896"/>
    <cellStyle name="RIGs input totals 4 2 33" xfId="38897"/>
    <cellStyle name="RIGs input totals 4 2 34" xfId="38898"/>
    <cellStyle name="RIGs input totals 4 2 35" xfId="38899"/>
    <cellStyle name="RIGs input totals 4 2 36" xfId="38900"/>
    <cellStyle name="RIGs input totals 4 2 37" xfId="38901"/>
    <cellStyle name="RIGs input totals 4 2 38" xfId="38902"/>
    <cellStyle name="RIGs input totals 4 2 4" xfId="2061"/>
    <cellStyle name="RIGs input totals 4 2 4 10" xfId="12048"/>
    <cellStyle name="RIGs input totals 4 2 4 11" xfId="12049"/>
    <cellStyle name="RIGs input totals 4 2 4 12" xfId="12050"/>
    <cellStyle name="RIGs input totals 4 2 4 13" xfId="12051"/>
    <cellStyle name="RIGs input totals 4 2 4 14" xfId="12052"/>
    <cellStyle name="RIGs input totals 4 2 4 15" xfId="38903"/>
    <cellStyle name="RIGs input totals 4 2 4 16" xfId="38904"/>
    <cellStyle name="RIGs input totals 4 2 4 17" xfId="38905"/>
    <cellStyle name="RIGs input totals 4 2 4 18" xfId="38906"/>
    <cellStyle name="RIGs input totals 4 2 4 19" xfId="38907"/>
    <cellStyle name="RIGs input totals 4 2 4 2" xfId="2062"/>
    <cellStyle name="RIGs input totals 4 2 4 2 10" xfId="12053"/>
    <cellStyle name="RIGs input totals 4 2 4 2 11" xfId="12054"/>
    <cellStyle name="RIGs input totals 4 2 4 2 12" xfId="12055"/>
    <cellStyle name="RIGs input totals 4 2 4 2 13" xfId="12056"/>
    <cellStyle name="RIGs input totals 4 2 4 2 2" xfId="12057"/>
    <cellStyle name="RIGs input totals 4 2 4 2 3" xfId="12058"/>
    <cellStyle name="RIGs input totals 4 2 4 2 4" xfId="12059"/>
    <cellStyle name="RIGs input totals 4 2 4 2 5" xfId="12060"/>
    <cellStyle name="RIGs input totals 4 2 4 2 6" xfId="12061"/>
    <cellStyle name="RIGs input totals 4 2 4 2 7" xfId="12062"/>
    <cellStyle name="RIGs input totals 4 2 4 2 8" xfId="12063"/>
    <cellStyle name="RIGs input totals 4 2 4 2 9" xfId="12064"/>
    <cellStyle name="RIGs input totals 4 2 4 20" xfId="38908"/>
    <cellStyle name="RIGs input totals 4 2 4 21" xfId="38909"/>
    <cellStyle name="RIGs input totals 4 2 4 22" xfId="38910"/>
    <cellStyle name="RIGs input totals 4 2 4 23" xfId="38911"/>
    <cellStyle name="RIGs input totals 4 2 4 24" xfId="38912"/>
    <cellStyle name="RIGs input totals 4 2 4 25" xfId="38913"/>
    <cellStyle name="RIGs input totals 4 2 4 26" xfId="38914"/>
    <cellStyle name="RIGs input totals 4 2 4 27" xfId="38915"/>
    <cellStyle name="RIGs input totals 4 2 4 28" xfId="38916"/>
    <cellStyle name="RIGs input totals 4 2 4 29" xfId="38917"/>
    <cellStyle name="RIGs input totals 4 2 4 3" xfId="12065"/>
    <cellStyle name="RIGs input totals 4 2 4 30" xfId="38918"/>
    <cellStyle name="RIGs input totals 4 2 4 31" xfId="38919"/>
    <cellStyle name="RIGs input totals 4 2 4 32" xfId="38920"/>
    <cellStyle name="RIGs input totals 4 2 4 33" xfId="38921"/>
    <cellStyle name="RIGs input totals 4 2 4 34" xfId="38922"/>
    <cellStyle name="RIGs input totals 4 2 4 4" xfId="12066"/>
    <cellStyle name="RIGs input totals 4 2 4 5" xfId="12067"/>
    <cellStyle name="RIGs input totals 4 2 4 6" xfId="12068"/>
    <cellStyle name="RIGs input totals 4 2 4 7" xfId="12069"/>
    <cellStyle name="RIGs input totals 4 2 4 8" xfId="12070"/>
    <cellStyle name="RIGs input totals 4 2 4 9" xfId="12071"/>
    <cellStyle name="RIGs input totals 4 2 5" xfId="2063"/>
    <cellStyle name="RIGs input totals 4 2 5 10" xfId="12072"/>
    <cellStyle name="RIGs input totals 4 2 5 11" xfId="12073"/>
    <cellStyle name="RIGs input totals 4 2 5 12" xfId="12074"/>
    <cellStyle name="RIGs input totals 4 2 5 13" xfId="12075"/>
    <cellStyle name="RIGs input totals 4 2 5 2" xfId="12076"/>
    <cellStyle name="RIGs input totals 4 2 5 3" xfId="12077"/>
    <cellStyle name="RIGs input totals 4 2 5 4" xfId="12078"/>
    <cellStyle name="RIGs input totals 4 2 5 5" xfId="12079"/>
    <cellStyle name="RIGs input totals 4 2 5 6" xfId="12080"/>
    <cellStyle name="RIGs input totals 4 2 5 7" xfId="12081"/>
    <cellStyle name="RIGs input totals 4 2 5 8" xfId="12082"/>
    <cellStyle name="RIGs input totals 4 2 5 9" xfId="12083"/>
    <cellStyle name="RIGs input totals 4 2 6" xfId="12084"/>
    <cellStyle name="RIGs input totals 4 2 7" xfId="12085"/>
    <cellStyle name="RIGs input totals 4 2 8" xfId="12086"/>
    <cellStyle name="RIGs input totals 4 2 9" xfId="12087"/>
    <cellStyle name="RIGs input totals 4 2_4 28 1_Asst_Health_Crit_AllTO_RIIO_20110714pm" xfId="15662"/>
    <cellStyle name="RIGs input totals 4 20" xfId="38923"/>
    <cellStyle name="RIGs input totals 4 21" xfId="38924"/>
    <cellStyle name="RIGs input totals 4 22" xfId="38925"/>
    <cellStyle name="RIGs input totals 4 23" xfId="38926"/>
    <cellStyle name="RIGs input totals 4 24" xfId="38927"/>
    <cellStyle name="RIGs input totals 4 25" xfId="38928"/>
    <cellStyle name="RIGs input totals 4 26" xfId="38929"/>
    <cellStyle name="RIGs input totals 4 27" xfId="38930"/>
    <cellStyle name="RIGs input totals 4 28" xfId="38931"/>
    <cellStyle name="RIGs input totals 4 29" xfId="38932"/>
    <cellStyle name="RIGs input totals 4 3" xfId="2064"/>
    <cellStyle name="RIGs input totals 4 3 10" xfId="12088"/>
    <cellStyle name="RIGs input totals 4 3 11" xfId="12089"/>
    <cellStyle name="RIGs input totals 4 3 12" xfId="12090"/>
    <cellStyle name="RIGs input totals 4 3 13" xfId="12091"/>
    <cellStyle name="RIGs input totals 4 3 14" xfId="12092"/>
    <cellStyle name="RIGs input totals 4 3 15" xfId="12093"/>
    <cellStyle name="RIGs input totals 4 3 16" xfId="38933"/>
    <cellStyle name="RIGs input totals 4 3 17" xfId="38934"/>
    <cellStyle name="RIGs input totals 4 3 18" xfId="38935"/>
    <cellStyle name="RIGs input totals 4 3 19" xfId="38936"/>
    <cellStyle name="RIGs input totals 4 3 2" xfId="2065"/>
    <cellStyle name="RIGs input totals 4 3 2 10" xfId="12094"/>
    <cellStyle name="RIGs input totals 4 3 2 11" xfId="12095"/>
    <cellStyle name="RIGs input totals 4 3 2 12" xfId="12096"/>
    <cellStyle name="RIGs input totals 4 3 2 13" xfId="12097"/>
    <cellStyle name="RIGs input totals 4 3 2 14" xfId="12098"/>
    <cellStyle name="RIGs input totals 4 3 2 15" xfId="38937"/>
    <cellStyle name="RIGs input totals 4 3 2 16" xfId="38938"/>
    <cellStyle name="RIGs input totals 4 3 2 17" xfId="38939"/>
    <cellStyle name="RIGs input totals 4 3 2 18" xfId="38940"/>
    <cellStyle name="RIGs input totals 4 3 2 19" xfId="38941"/>
    <cellStyle name="RIGs input totals 4 3 2 2" xfId="2066"/>
    <cellStyle name="RIGs input totals 4 3 2 2 10" xfId="12099"/>
    <cellStyle name="RIGs input totals 4 3 2 2 11" xfId="12100"/>
    <cellStyle name="RIGs input totals 4 3 2 2 12" xfId="12101"/>
    <cellStyle name="RIGs input totals 4 3 2 2 13" xfId="12102"/>
    <cellStyle name="RIGs input totals 4 3 2 2 2" xfId="12103"/>
    <cellStyle name="RIGs input totals 4 3 2 2 3" xfId="12104"/>
    <cellStyle name="RIGs input totals 4 3 2 2 4" xfId="12105"/>
    <cellStyle name="RIGs input totals 4 3 2 2 5" xfId="12106"/>
    <cellStyle name="RIGs input totals 4 3 2 2 6" xfId="12107"/>
    <cellStyle name="RIGs input totals 4 3 2 2 7" xfId="12108"/>
    <cellStyle name="RIGs input totals 4 3 2 2 8" xfId="12109"/>
    <cellStyle name="RIGs input totals 4 3 2 2 9" xfId="12110"/>
    <cellStyle name="RIGs input totals 4 3 2 20" xfId="38942"/>
    <cellStyle name="RIGs input totals 4 3 2 21" xfId="38943"/>
    <cellStyle name="RIGs input totals 4 3 2 22" xfId="38944"/>
    <cellStyle name="RIGs input totals 4 3 2 23" xfId="38945"/>
    <cellStyle name="RIGs input totals 4 3 2 24" xfId="38946"/>
    <cellStyle name="RIGs input totals 4 3 2 25" xfId="38947"/>
    <cellStyle name="RIGs input totals 4 3 2 26" xfId="38948"/>
    <cellStyle name="RIGs input totals 4 3 2 27" xfId="38949"/>
    <cellStyle name="RIGs input totals 4 3 2 28" xfId="38950"/>
    <cellStyle name="RIGs input totals 4 3 2 29" xfId="38951"/>
    <cellStyle name="RIGs input totals 4 3 2 3" xfId="12111"/>
    <cellStyle name="RIGs input totals 4 3 2 30" xfId="38952"/>
    <cellStyle name="RIGs input totals 4 3 2 31" xfId="38953"/>
    <cellStyle name="RIGs input totals 4 3 2 32" xfId="38954"/>
    <cellStyle name="RIGs input totals 4 3 2 33" xfId="38955"/>
    <cellStyle name="RIGs input totals 4 3 2 34" xfId="38956"/>
    <cellStyle name="RIGs input totals 4 3 2 4" xfId="12112"/>
    <cellStyle name="RIGs input totals 4 3 2 5" xfId="12113"/>
    <cellStyle name="RIGs input totals 4 3 2 6" xfId="12114"/>
    <cellStyle name="RIGs input totals 4 3 2 7" xfId="12115"/>
    <cellStyle name="RIGs input totals 4 3 2 8" xfId="12116"/>
    <cellStyle name="RIGs input totals 4 3 2 9" xfId="12117"/>
    <cellStyle name="RIGs input totals 4 3 20" xfId="38957"/>
    <cellStyle name="RIGs input totals 4 3 21" xfId="38958"/>
    <cellStyle name="RIGs input totals 4 3 22" xfId="38959"/>
    <cellStyle name="RIGs input totals 4 3 23" xfId="38960"/>
    <cellStyle name="RIGs input totals 4 3 24" xfId="38961"/>
    <cellStyle name="RIGs input totals 4 3 25" xfId="38962"/>
    <cellStyle name="RIGs input totals 4 3 26" xfId="38963"/>
    <cellStyle name="RIGs input totals 4 3 27" xfId="38964"/>
    <cellStyle name="RIGs input totals 4 3 28" xfId="38965"/>
    <cellStyle name="RIGs input totals 4 3 29" xfId="38966"/>
    <cellStyle name="RIGs input totals 4 3 3" xfId="2067"/>
    <cellStyle name="RIGs input totals 4 3 3 10" xfId="12118"/>
    <cellStyle name="RIGs input totals 4 3 3 11" xfId="12119"/>
    <cellStyle name="RIGs input totals 4 3 3 12" xfId="12120"/>
    <cellStyle name="RIGs input totals 4 3 3 13" xfId="12121"/>
    <cellStyle name="RIGs input totals 4 3 3 2" xfId="12122"/>
    <cellStyle name="RIGs input totals 4 3 3 3" xfId="12123"/>
    <cellStyle name="RIGs input totals 4 3 3 4" xfId="12124"/>
    <cellStyle name="RIGs input totals 4 3 3 5" xfId="12125"/>
    <cellStyle name="RIGs input totals 4 3 3 6" xfId="12126"/>
    <cellStyle name="RIGs input totals 4 3 3 7" xfId="12127"/>
    <cellStyle name="RIGs input totals 4 3 3 8" xfId="12128"/>
    <cellStyle name="RIGs input totals 4 3 3 9" xfId="12129"/>
    <cellStyle name="RIGs input totals 4 3 30" xfId="38967"/>
    <cellStyle name="RIGs input totals 4 3 31" xfId="38968"/>
    <cellStyle name="RIGs input totals 4 3 32" xfId="38969"/>
    <cellStyle name="RIGs input totals 4 3 33" xfId="38970"/>
    <cellStyle name="RIGs input totals 4 3 34" xfId="38971"/>
    <cellStyle name="RIGs input totals 4 3 35" xfId="38972"/>
    <cellStyle name="RIGs input totals 4 3 4" xfId="12130"/>
    <cellStyle name="RIGs input totals 4 3 5" xfId="12131"/>
    <cellStyle name="RIGs input totals 4 3 6" xfId="12132"/>
    <cellStyle name="RIGs input totals 4 3 7" xfId="12133"/>
    <cellStyle name="RIGs input totals 4 3 8" xfId="12134"/>
    <cellStyle name="RIGs input totals 4 3 9" xfId="12135"/>
    <cellStyle name="RIGs input totals 4 3_4 28 1_Asst_Health_Crit_AllTO_RIIO_20110714pm" xfId="15663"/>
    <cellStyle name="RIGs input totals 4 30" xfId="38973"/>
    <cellStyle name="RIGs input totals 4 31" xfId="38974"/>
    <cellStyle name="RIGs input totals 4 32" xfId="38975"/>
    <cellStyle name="RIGs input totals 4 33" xfId="38976"/>
    <cellStyle name="RIGs input totals 4 34" xfId="38977"/>
    <cellStyle name="RIGs input totals 4 35" xfId="38978"/>
    <cellStyle name="RIGs input totals 4 36" xfId="38979"/>
    <cellStyle name="RIGs input totals 4 37" xfId="38980"/>
    <cellStyle name="RIGs input totals 4 38" xfId="38981"/>
    <cellStyle name="RIGs input totals 4 39" xfId="38982"/>
    <cellStyle name="RIGs input totals 4 4" xfId="2068"/>
    <cellStyle name="RIGs input totals 4 4 10" xfId="12136"/>
    <cellStyle name="RIGs input totals 4 4 11" xfId="12137"/>
    <cellStyle name="RIGs input totals 4 4 12" xfId="12138"/>
    <cellStyle name="RIGs input totals 4 4 13" xfId="12139"/>
    <cellStyle name="RIGs input totals 4 4 14" xfId="12140"/>
    <cellStyle name="RIGs input totals 4 4 15" xfId="38983"/>
    <cellStyle name="RIGs input totals 4 4 16" xfId="38984"/>
    <cellStyle name="RIGs input totals 4 4 17" xfId="38985"/>
    <cellStyle name="RIGs input totals 4 4 18" xfId="38986"/>
    <cellStyle name="RIGs input totals 4 4 19" xfId="38987"/>
    <cellStyle name="RIGs input totals 4 4 2" xfId="2069"/>
    <cellStyle name="RIGs input totals 4 4 2 10" xfId="12141"/>
    <cellStyle name="RIGs input totals 4 4 2 11" xfId="12142"/>
    <cellStyle name="RIGs input totals 4 4 2 12" xfId="12143"/>
    <cellStyle name="RIGs input totals 4 4 2 13" xfId="12144"/>
    <cellStyle name="RIGs input totals 4 4 2 2" xfId="12145"/>
    <cellStyle name="RIGs input totals 4 4 2 3" xfId="12146"/>
    <cellStyle name="RIGs input totals 4 4 2 4" xfId="12147"/>
    <cellStyle name="RIGs input totals 4 4 2 5" xfId="12148"/>
    <cellStyle name="RIGs input totals 4 4 2 6" xfId="12149"/>
    <cellStyle name="RIGs input totals 4 4 2 7" xfId="12150"/>
    <cellStyle name="RIGs input totals 4 4 2 8" xfId="12151"/>
    <cellStyle name="RIGs input totals 4 4 2 9" xfId="12152"/>
    <cellStyle name="RIGs input totals 4 4 20" xfId="38988"/>
    <cellStyle name="RIGs input totals 4 4 21" xfId="38989"/>
    <cellStyle name="RIGs input totals 4 4 22" xfId="38990"/>
    <cellStyle name="RIGs input totals 4 4 23" xfId="38991"/>
    <cellStyle name="RIGs input totals 4 4 24" xfId="38992"/>
    <cellStyle name="RIGs input totals 4 4 25" xfId="38993"/>
    <cellStyle name="RIGs input totals 4 4 26" xfId="38994"/>
    <cellStyle name="RIGs input totals 4 4 27" xfId="38995"/>
    <cellStyle name="RIGs input totals 4 4 28" xfId="38996"/>
    <cellStyle name="RIGs input totals 4 4 29" xfId="38997"/>
    <cellStyle name="RIGs input totals 4 4 3" xfId="12153"/>
    <cellStyle name="RIGs input totals 4 4 30" xfId="38998"/>
    <cellStyle name="RIGs input totals 4 4 31" xfId="38999"/>
    <cellStyle name="RIGs input totals 4 4 32" xfId="39000"/>
    <cellStyle name="RIGs input totals 4 4 33" xfId="39001"/>
    <cellStyle name="RIGs input totals 4 4 34" xfId="39002"/>
    <cellStyle name="RIGs input totals 4 4 4" xfId="12154"/>
    <cellStyle name="RIGs input totals 4 4 5" xfId="12155"/>
    <cellStyle name="RIGs input totals 4 4 6" xfId="12156"/>
    <cellStyle name="RIGs input totals 4 4 7" xfId="12157"/>
    <cellStyle name="RIGs input totals 4 4 8" xfId="12158"/>
    <cellStyle name="RIGs input totals 4 4 9" xfId="12159"/>
    <cellStyle name="RIGs input totals 4 5" xfId="2070"/>
    <cellStyle name="RIGs input totals 4 5 10" xfId="12160"/>
    <cellStyle name="RIGs input totals 4 5 11" xfId="12161"/>
    <cellStyle name="RIGs input totals 4 5 12" xfId="12162"/>
    <cellStyle name="RIGs input totals 4 5 13" xfId="12163"/>
    <cellStyle name="RIGs input totals 4 5 14" xfId="12164"/>
    <cellStyle name="RIGs input totals 4 5 15" xfId="39003"/>
    <cellStyle name="RIGs input totals 4 5 16" xfId="39004"/>
    <cellStyle name="RIGs input totals 4 5 17" xfId="39005"/>
    <cellStyle name="RIGs input totals 4 5 18" xfId="39006"/>
    <cellStyle name="RIGs input totals 4 5 19" xfId="39007"/>
    <cellStyle name="RIGs input totals 4 5 2" xfId="2071"/>
    <cellStyle name="RIGs input totals 4 5 2 10" xfId="12165"/>
    <cellStyle name="RIGs input totals 4 5 2 11" xfId="12166"/>
    <cellStyle name="RIGs input totals 4 5 2 12" xfId="12167"/>
    <cellStyle name="RIGs input totals 4 5 2 13" xfId="12168"/>
    <cellStyle name="RIGs input totals 4 5 2 2" xfId="12169"/>
    <cellStyle name="RIGs input totals 4 5 2 3" xfId="12170"/>
    <cellStyle name="RIGs input totals 4 5 2 4" xfId="12171"/>
    <cellStyle name="RIGs input totals 4 5 2 5" xfId="12172"/>
    <cellStyle name="RIGs input totals 4 5 2 6" xfId="12173"/>
    <cellStyle name="RIGs input totals 4 5 2 7" xfId="12174"/>
    <cellStyle name="RIGs input totals 4 5 2 8" xfId="12175"/>
    <cellStyle name="RIGs input totals 4 5 2 9" xfId="12176"/>
    <cellStyle name="RIGs input totals 4 5 20" xfId="39008"/>
    <cellStyle name="RIGs input totals 4 5 21" xfId="39009"/>
    <cellStyle name="RIGs input totals 4 5 22" xfId="39010"/>
    <cellStyle name="RIGs input totals 4 5 23" xfId="39011"/>
    <cellStyle name="RIGs input totals 4 5 24" xfId="39012"/>
    <cellStyle name="RIGs input totals 4 5 25" xfId="39013"/>
    <cellStyle name="RIGs input totals 4 5 26" xfId="39014"/>
    <cellStyle name="RIGs input totals 4 5 27" xfId="39015"/>
    <cellStyle name="RIGs input totals 4 5 28" xfId="39016"/>
    <cellStyle name="RIGs input totals 4 5 29" xfId="39017"/>
    <cellStyle name="RIGs input totals 4 5 3" xfId="12177"/>
    <cellStyle name="RIGs input totals 4 5 30" xfId="39018"/>
    <cellStyle name="RIGs input totals 4 5 31" xfId="39019"/>
    <cellStyle name="RIGs input totals 4 5 32" xfId="39020"/>
    <cellStyle name="RIGs input totals 4 5 33" xfId="39021"/>
    <cellStyle name="RIGs input totals 4 5 34" xfId="39022"/>
    <cellStyle name="RIGs input totals 4 5 4" xfId="12178"/>
    <cellStyle name="RIGs input totals 4 5 5" xfId="12179"/>
    <cellStyle name="RIGs input totals 4 5 6" xfId="12180"/>
    <cellStyle name="RIGs input totals 4 5 7" xfId="12181"/>
    <cellStyle name="RIGs input totals 4 5 8" xfId="12182"/>
    <cellStyle name="RIGs input totals 4 5 9" xfId="12183"/>
    <cellStyle name="RIGs input totals 4 6" xfId="2072"/>
    <cellStyle name="RIGs input totals 4 6 10" xfId="12184"/>
    <cellStyle name="RIGs input totals 4 6 11" xfId="12185"/>
    <cellStyle name="RIGs input totals 4 6 12" xfId="12186"/>
    <cellStyle name="RIGs input totals 4 6 13" xfId="12187"/>
    <cellStyle name="RIGs input totals 4 6 2" xfId="12188"/>
    <cellStyle name="RIGs input totals 4 6 3" xfId="12189"/>
    <cellStyle name="RIGs input totals 4 6 4" xfId="12190"/>
    <cellStyle name="RIGs input totals 4 6 5" xfId="12191"/>
    <cellStyle name="RIGs input totals 4 6 6" xfId="12192"/>
    <cellStyle name="RIGs input totals 4 6 7" xfId="12193"/>
    <cellStyle name="RIGs input totals 4 6 8" xfId="12194"/>
    <cellStyle name="RIGs input totals 4 6 9" xfId="12195"/>
    <cellStyle name="RIGs input totals 4 7" xfId="12196"/>
    <cellStyle name="RIGs input totals 4 8" xfId="12197"/>
    <cellStyle name="RIGs input totals 4 9" xfId="12198"/>
    <cellStyle name="RIGs input totals 4_1.3s Accounting C Costs Scots" xfId="2073"/>
    <cellStyle name="RIGs input totals 40" xfId="39023"/>
    <cellStyle name="RIGs input totals 41" xfId="39024"/>
    <cellStyle name="RIGs input totals 42" xfId="39025"/>
    <cellStyle name="RIGs input totals 43" xfId="39026"/>
    <cellStyle name="RIGs input totals 44" xfId="39027"/>
    <cellStyle name="RIGs input totals 45" xfId="39028"/>
    <cellStyle name="RIGs input totals 46" xfId="39029"/>
    <cellStyle name="RIGs input totals 47" xfId="41902"/>
    <cellStyle name="RIGs input totals 48" xfId="41926"/>
    <cellStyle name="RIGs input totals 48 2" xfId="41984"/>
    <cellStyle name="RIGs input totals 48 2 2" xfId="42018"/>
    <cellStyle name="RIGs input totals 5" xfId="296"/>
    <cellStyle name="RIGs input totals 5 10" xfId="12199"/>
    <cellStyle name="RIGs input totals 5 11" xfId="12200"/>
    <cellStyle name="RIGs input totals 5 12" xfId="12201"/>
    <cellStyle name="RIGs input totals 5 13" xfId="12202"/>
    <cellStyle name="RIGs input totals 5 14" xfId="12203"/>
    <cellStyle name="RIGs input totals 5 15" xfId="12204"/>
    <cellStyle name="RIGs input totals 5 16" xfId="12205"/>
    <cellStyle name="RIGs input totals 5 17" xfId="12206"/>
    <cellStyle name="RIGs input totals 5 18" xfId="12207"/>
    <cellStyle name="RIGs input totals 5 19" xfId="12208"/>
    <cellStyle name="RIGs input totals 5 2" xfId="297"/>
    <cellStyle name="RIGs input totals 5 2 10" xfId="12209"/>
    <cellStyle name="RIGs input totals 5 2 11" xfId="12210"/>
    <cellStyle name="RIGs input totals 5 2 12" xfId="12211"/>
    <cellStyle name="RIGs input totals 5 2 13" xfId="12212"/>
    <cellStyle name="RIGs input totals 5 2 14" xfId="12213"/>
    <cellStyle name="RIGs input totals 5 2 15" xfId="12214"/>
    <cellStyle name="RIGs input totals 5 2 16" xfId="12215"/>
    <cellStyle name="RIGs input totals 5 2 17" xfId="12216"/>
    <cellStyle name="RIGs input totals 5 2 18" xfId="12217"/>
    <cellStyle name="RIGs input totals 5 2 19" xfId="12218"/>
    <cellStyle name="RIGs input totals 5 2 2" xfId="298"/>
    <cellStyle name="RIGs input totals 5 2 2 10" xfId="12219"/>
    <cellStyle name="RIGs input totals 5 2 2 11" xfId="12220"/>
    <cellStyle name="RIGs input totals 5 2 2 12" xfId="12221"/>
    <cellStyle name="RIGs input totals 5 2 2 13" xfId="12222"/>
    <cellStyle name="RIGs input totals 5 2 2 14" xfId="12223"/>
    <cellStyle name="RIGs input totals 5 2 2 15" xfId="12224"/>
    <cellStyle name="RIGs input totals 5 2 2 16" xfId="12225"/>
    <cellStyle name="RIGs input totals 5 2 2 17" xfId="12226"/>
    <cellStyle name="RIGs input totals 5 2 2 18" xfId="12227"/>
    <cellStyle name="RIGs input totals 5 2 2 19" xfId="39030"/>
    <cellStyle name="RIGs input totals 5 2 2 2" xfId="2074"/>
    <cellStyle name="RIGs input totals 5 2 2 2 10" xfId="12228"/>
    <cellStyle name="RIGs input totals 5 2 2 2 11" xfId="12229"/>
    <cellStyle name="RIGs input totals 5 2 2 2 12" xfId="12230"/>
    <cellStyle name="RIGs input totals 5 2 2 2 13" xfId="12231"/>
    <cellStyle name="RIGs input totals 5 2 2 2 14" xfId="12232"/>
    <cellStyle name="RIGs input totals 5 2 2 2 15" xfId="12233"/>
    <cellStyle name="RIGs input totals 5 2 2 2 16" xfId="39031"/>
    <cellStyle name="RIGs input totals 5 2 2 2 17" xfId="39032"/>
    <cellStyle name="RIGs input totals 5 2 2 2 18" xfId="39033"/>
    <cellStyle name="RIGs input totals 5 2 2 2 19" xfId="39034"/>
    <cellStyle name="RIGs input totals 5 2 2 2 2" xfId="2075"/>
    <cellStyle name="RIGs input totals 5 2 2 2 2 10" xfId="12234"/>
    <cellStyle name="RIGs input totals 5 2 2 2 2 11" xfId="12235"/>
    <cellStyle name="RIGs input totals 5 2 2 2 2 12" xfId="12236"/>
    <cellStyle name="RIGs input totals 5 2 2 2 2 13" xfId="12237"/>
    <cellStyle name="RIGs input totals 5 2 2 2 2 14" xfId="12238"/>
    <cellStyle name="RIGs input totals 5 2 2 2 2 15" xfId="39035"/>
    <cellStyle name="RIGs input totals 5 2 2 2 2 16" xfId="39036"/>
    <cellStyle name="RIGs input totals 5 2 2 2 2 17" xfId="39037"/>
    <cellStyle name="RIGs input totals 5 2 2 2 2 18" xfId="39038"/>
    <cellStyle name="RIGs input totals 5 2 2 2 2 19" xfId="39039"/>
    <cellStyle name="RIGs input totals 5 2 2 2 2 2" xfId="2076"/>
    <cellStyle name="RIGs input totals 5 2 2 2 2 2 10" xfId="12239"/>
    <cellStyle name="RIGs input totals 5 2 2 2 2 2 11" xfId="12240"/>
    <cellStyle name="RIGs input totals 5 2 2 2 2 2 12" xfId="12241"/>
    <cellStyle name="RIGs input totals 5 2 2 2 2 2 13" xfId="12242"/>
    <cellStyle name="RIGs input totals 5 2 2 2 2 2 2" xfId="12243"/>
    <cellStyle name="RIGs input totals 5 2 2 2 2 2 3" xfId="12244"/>
    <cellStyle name="RIGs input totals 5 2 2 2 2 2 4" xfId="12245"/>
    <cellStyle name="RIGs input totals 5 2 2 2 2 2 5" xfId="12246"/>
    <cellStyle name="RIGs input totals 5 2 2 2 2 2 6" xfId="12247"/>
    <cellStyle name="RIGs input totals 5 2 2 2 2 2 7" xfId="12248"/>
    <cellStyle name="RIGs input totals 5 2 2 2 2 2 8" xfId="12249"/>
    <cellStyle name="RIGs input totals 5 2 2 2 2 2 9" xfId="12250"/>
    <cellStyle name="RIGs input totals 5 2 2 2 2 20" xfId="39040"/>
    <cellStyle name="RIGs input totals 5 2 2 2 2 21" xfId="39041"/>
    <cellStyle name="RIGs input totals 5 2 2 2 2 22" xfId="39042"/>
    <cellStyle name="RIGs input totals 5 2 2 2 2 23" xfId="39043"/>
    <cellStyle name="RIGs input totals 5 2 2 2 2 24" xfId="39044"/>
    <cellStyle name="RIGs input totals 5 2 2 2 2 25" xfId="39045"/>
    <cellStyle name="RIGs input totals 5 2 2 2 2 26" xfId="39046"/>
    <cellStyle name="RIGs input totals 5 2 2 2 2 27" xfId="39047"/>
    <cellStyle name="RIGs input totals 5 2 2 2 2 28" xfId="39048"/>
    <cellStyle name="RIGs input totals 5 2 2 2 2 29" xfId="39049"/>
    <cellStyle name="RIGs input totals 5 2 2 2 2 3" xfId="12251"/>
    <cellStyle name="RIGs input totals 5 2 2 2 2 30" xfId="39050"/>
    <cellStyle name="RIGs input totals 5 2 2 2 2 31" xfId="39051"/>
    <cellStyle name="RIGs input totals 5 2 2 2 2 32" xfId="39052"/>
    <cellStyle name="RIGs input totals 5 2 2 2 2 33" xfId="39053"/>
    <cellStyle name="RIGs input totals 5 2 2 2 2 34" xfId="39054"/>
    <cellStyle name="RIGs input totals 5 2 2 2 2 4" xfId="12252"/>
    <cellStyle name="RIGs input totals 5 2 2 2 2 5" xfId="12253"/>
    <cellStyle name="RIGs input totals 5 2 2 2 2 6" xfId="12254"/>
    <cellStyle name="RIGs input totals 5 2 2 2 2 7" xfId="12255"/>
    <cellStyle name="RIGs input totals 5 2 2 2 2 8" xfId="12256"/>
    <cellStyle name="RIGs input totals 5 2 2 2 2 9" xfId="12257"/>
    <cellStyle name="RIGs input totals 5 2 2 2 20" xfId="39055"/>
    <cellStyle name="RIGs input totals 5 2 2 2 21" xfId="39056"/>
    <cellStyle name="RIGs input totals 5 2 2 2 22" xfId="39057"/>
    <cellStyle name="RIGs input totals 5 2 2 2 23" xfId="39058"/>
    <cellStyle name="RIGs input totals 5 2 2 2 24" xfId="39059"/>
    <cellStyle name="RIGs input totals 5 2 2 2 25" xfId="39060"/>
    <cellStyle name="RIGs input totals 5 2 2 2 26" xfId="39061"/>
    <cellStyle name="RIGs input totals 5 2 2 2 27" xfId="39062"/>
    <cellStyle name="RIGs input totals 5 2 2 2 28" xfId="39063"/>
    <cellStyle name="RIGs input totals 5 2 2 2 29" xfId="39064"/>
    <cellStyle name="RIGs input totals 5 2 2 2 3" xfId="2077"/>
    <cellStyle name="RIGs input totals 5 2 2 2 3 10" xfId="12258"/>
    <cellStyle name="RIGs input totals 5 2 2 2 3 11" xfId="12259"/>
    <cellStyle name="RIGs input totals 5 2 2 2 3 12" xfId="12260"/>
    <cellStyle name="RIGs input totals 5 2 2 2 3 13" xfId="12261"/>
    <cellStyle name="RIGs input totals 5 2 2 2 3 2" xfId="12262"/>
    <cellStyle name="RIGs input totals 5 2 2 2 3 3" xfId="12263"/>
    <cellStyle name="RIGs input totals 5 2 2 2 3 4" xfId="12264"/>
    <cellStyle name="RIGs input totals 5 2 2 2 3 5" xfId="12265"/>
    <cellStyle name="RIGs input totals 5 2 2 2 3 6" xfId="12266"/>
    <cellStyle name="RIGs input totals 5 2 2 2 3 7" xfId="12267"/>
    <cellStyle name="RIGs input totals 5 2 2 2 3 8" xfId="12268"/>
    <cellStyle name="RIGs input totals 5 2 2 2 3 9" xfId="12269"/>
    <cellStyle name="RIGs input totals 5 2 2 2 30" xfId="39065"/>
    <cellStyle name="RIGs input totals 5 2 2 2 31" xfId="39066"/>
    <cellStyle name="RIGs input totals 5 2 2 2 4" xfId="12270"/>
    <cellStyle name="RIGs input totals 5 2 2 2 5" xfId="12271"/>
    <cellStyle name="RIGs input totals 5 2 2 2 6" xfId="12272"/>
    <cellStyle name="RIGs input totals 5 2 2 2 7" xfId="12273"/>
    <cellStyle name="RIGs input totals 5 2 2 2 8" xfId="12274"/>
    <cellStyle name="RIGs input totals 5 2 2 2 9" xfId="12275"/>
    <cellStyle name="RIGs input totals 5 2 2 2_4 28 1_Asst_Health_Crit_AllTO_RIIO_20110714pm" xfId="15664"/>
    <cellStyle name="RIGs input totals 5 2 2 20" xfId="39067"/>
    <cellStyle name="RIGs input totals 5 2 2 21" xfId="39068"/>
    <cellStyle name="RIGs input totals 5 2 2 22" xfId="39069"/>
    <cellStyle name="RIGs input totals 5 2 2 23" xfId="39070"/>
    <cellStyle name="RIGs input totals 5 2 2 24" xfId="39071"/>
    <cellStyle name="RIGs input totals 5 2 2 25" xfId="39072"/>
    <cellStyle name="RIGs input totals 5 2 2 26" xfId="39073"/>
    <cellStyle name="RIGs input totals 5 2 2 27" xfId="39074"/>
    <cellStyle name="RIGs input totals 5 2 2 28" xfId="39075"/>
    <cellStyle name="RIGs input totals 5 2 2 29" xfId="39076"/>
    <cellStyle name="RIGs input totals 5 2 2 3" xfId="2078"/>
    <cellStyle name="RIGs input totals 5 2 2 3 10" xfId="12276"/>
    <cellStyle name="RIGs input totals 5 2 2 3 11" xfId="12277"/>
    <cellStyle name="RIGs input totals 5 2 2 3 12" xfId="12278"/>
    <cellStyle name="RIGs input totals 5 2 2 3 13" xfId="12279"/>
    <cellStyle name="RIGs input totals 5 2 2 3 14" xfId="12280"/>
    <cellStyle name="RIGs input totals 5 2 2 3 15" xfId="39077"/>
    <cellStyle name="RIGs input totals 5 2 2 3 16" xfId="39078"/>
    <cellStyle name="RIGs input totals 5 2 2 3 17" xfId="39079"/>
    <cellStyle name="RIGs input totals 5 2 2 3 18" xfId="39080"/>
    <cellStyle name="RIGs input totals 5 2 2 3 19" xfId="39081"/>
    <cellStyle name="RIGs input totals 5 2 2 3 2" xfId="2079"/>
    <cellStyle name="RIGs input totals 5 2 2 3 2 10" xfId="12281"/>
    <cellStyle name="RIGs input totals 5 2 2 3 2 11" xfId="12282"/>
    <cellStyle name="RIGs input totals 5 2 2 3 2 12" xfId="12283"/>
    <cellStyle name="RIGs input totals 5 2 2 3 2 13" xfId="12284"/>
    <cellStyle name="RIGs input totals 5 2 2 3 2 2" xfId="12285"/>
    <cellStyle name="RIGs input totals 5 2 2 3 2 3" xfId="12286"/>
    <cellStyle name="RIGs input totals 5 2 2 3 2 4" xfId="12287"/>
    <cellStyle name="RIGs input totals 5 2 2 3 2 5" xfId="12288"/>
    <cellStyle name="RIGs input totals 5 2 2 3 2 6" xfId="12289"/>
    <cellStyle name="RIGs input totals 5 2 2 3 2 7" xfId="12290"/>
    <cellStyle name="RIGs input totals 5 2 2 3 2 8" xfId="12291"/>
    <cellStyle name="RIGs input totals 5 2 2 3 2 9" xfId="12292"/>
    <cellStyle name="RIGs input totals 5 2 2 3 20" xfId="39082"/>
    <cellStyle name="RIGs input totals 5 2 2 3 21" xfId="39083"/>
    <cellStyle name="RIGs input totals 5 2 2 3 22" xfId="39084"/>
    <cellStyle name="RIGs input totals 5 2 2 3 23" xfId="39085"/>
    <cellStyle name="RIGs input totals 5 2 2 3 24" xfId="39086"/>
    <cellStyle name="RIGs input totals 5 2 2 3 25" xfId="39087"/>
    <cellStyle name="RIGs input totals 5 2 2 3 26" xfId="39088"/>
    <cellStyle name="RIGs input totals 5 2 2 3 27" xfId="39089"/>
    <cellStyle name="RIGs input totals 5 2 2 3 28" xfId="39090"/>
    <cellStyle name="RIGs input totals 5 2 2 3 29" xfId="39091"/>
    <cellStyle name="RIGs input totals 5 2 2 3 3" xfId="12293"/>
    <cellStyle name="RIGs input totals 5 2 2 3 30" xfId="39092"/>
    <cellStyle name="RIGs input totals 5 2 2 3 4" xfId="12294"/>
    <cellStyle name="RIGs input totals 5 2 2 3 5" xfId="12295"/>
    <cellStyle name="RIGs input totals 5 2 2 3 6" xfId="12296"/>
    <cellStyle name="RIGs input totals 5 2 2 3 7" xfId="12297"/>
    <cellStyle name="RIGs input totals 5 2 2 3 8" xfId="12298"/>
    <cellStyle name="RIGs input totals 5 2 2 3 9" xfId="12299"/>
    <cellStyle name="RIGs input totals 5 2 2 30" xfId="39093"/>
    <cellStyle name="RIGs input totals 5 2 2 31" xfId="39094"/>
    <cellStyle name="RIGs input totals 5 2 2 32" xfId="39095"/>
    <cellStyle name="RIGs input totals 5 2 2 33" xfId="39096"/>
    <cellStyle name="RIGs input totals 5 2 2 4" xfId="2080"/>
    <cellStyle name="RIGs input totals 5 2 2 4 10" xfId="12300"/>
    <cellStyle name="RIGs input totals 5 2 2 4 11" xfId="12301"/>
    <cellStyle name="RIGs input totals 5 2 2 4 12" xfId="12302"/>
    <cellStyle name="RIGs input totals 5 2 2 4 13" xfId="12303"/>
    <cellStyle name="RIGs input totals 5 2 2 4 14" xfId="12304"/>
    <cellStyle name="RIGs input totals 5 2 2 4 15" xfId="39097"/>
    <cellStyle name="RIGs input totals 5 2 2 4 16" xfId="39098"/>
    <cellStyle name="RIGs input totals 5 2 2 4 17" xfId="39099"/>
    <cellStyle name="RIGs input totals 5 2 2 4 18" xfId="39100"/>
    <cellStyle name="RIGs input totals 5 2 2 4 19" xfId="39101"/>
    <cellStyle name="RIGs input totals 5 2 2 4 2" xfId="2081"/>
    <cellStyle name="RIGs input totals 5 2 2 4 2 10" xfId="12305"/>
    <cellStyle name="RIGs input totals 5 2 2 4 2 11" xfId="12306"/>
    <cellStyle name="RIGs input totals 5 2 2 4 2 12" xfId="12307"/>
    <cellStyle name="RIGs input totals 5 2 2 4 2 13" xfId="12308"/>
    <cellStyle name="RIGs input totals 5 2 2 4 2 2" xfId="12309"/>
    <cellStyle name="RIGs input totals 5 2 2 4 2 3" xfId="12310"/>
    <cellStyle name="RIGs input totals 5 2 2 4 2 4" xfId="12311"/>
    <cellStyle name="RIGs input totals 5 2 2 4 2 5" xfId="12312"/>
    <cellStyle name="RIGs input totals 5 2 2 4 2 6" xfId="12313"/>
    <cellStyle name="RIGs input totals 5 2 2 4 2 7" xfId="12314"/>
    <cellStyle name="RIGs input totals 5 2 2 4 2 8" xfId="12315"/>
    <cellStyle name="RIGs input totals 5 2 2 4 2 9" xfId="12316"/>
    <cellStyle name="RIGs input totals 5 2 2 4 20" xfId="39102"/>
    <cellStyle name="RIGs input totals 5 2 2 4 21" xfId="39103"/>
    <cellStyle name="RIGs input totals 5 2 2 4 22" xfId="39104"/>
    <cellStyle name="RIGs input totals 5 2 2 4 23" xfId="39105"/>
    <cellStyle name="RIGs input totals 5 2 2 4 24" xfId="39106"/>
    <cellStyle name="RIGs input totals 5 2 2 4 25" xfId="39107"/>
    <cellStyle name="RIGs input totals 5 2 2 4 26" xfId="39108"/>
    <cellStyle name="RIGs input totals 5 2 2 4 27" xfId="39109"/>
    <cellStyle name="RIGs input totals 5 2 2 4 28" xfId="39110"/>
    <cellStyle name="RIGs input totals 5 2 2 4 29" xfId="39111"/>
    <cellStyle name="RIGs input totals 5 2 2 4 3" xfId="12317"/>
    <cellStyle name="RIGs input totals 5 2 2 4 30" xfId="39112"/>
    <cellStyle name="RIGs input totals 5 2 2 4 4" xfId="12318"/>
    <cellStyle name="RIGs input totals 5 2 2 4 5" xfId="12319"/>
    <cellStyle name="RIGs input totals 5 2 2 4 6" xfId="12320"/>
    <cellStyle name="RIGs input totals 5 2 2 4 7" xfId="12321"/>
    <cellStyle name="RIGs input totals 5 2 2 4 8" xfId="12322"/>
    <cellStyle name="RIGs input totals 5 2 2 4 9" xfId="12323"/>
    <cellStyle name="RIGs input totals 5 2 2 5" xfId="2082"/>
    <cellStyle name="RIGs input totals 5 2 2 5 10" xfId="12324"/>
    <cellStyle name="RIGs input totals 5 2 2 5 11" xfId="12325"/>
    <cellStyle name="RIGs input totals 5 2 2 5 12" xfId="12326"/>
    <cellStyle name="RIGs input totals 5 2 2 5 13" xfId="12327"/>
    <cellStyle name="RIGs input totals 5 2 2 5 2" xfId="12328"/>
    <cellStyle name="RIGs input totals 5 2 2 5 3" xfId="12329"/>
    <cellStyle name="RIGs input totals 5 2 2 5 4" xfId="12330"/>
    <cellStyle name="RIGs input totals 5 2 2 5 5" xfId="12331"/>
    <cellStyle name="RIGs input totals 5 2 2 5 6" xfId="12332"/>
    <cellStyle name="RIGs input totals 5 2 2 5 7" xfId="12333"/>
    <cellStyle name="RIGs input totals 5 2 2 5 8" xfId="12334"/>
    <cellStyle name="RIGs input totals 5 2 2 5 9" xfId="12335"/>
    <cellStyle name="RIGs input totals 5 2 2 6" xfId="12336"/>
    <cellStyle name="RIGs input totals 5 2 2 7" xfId="12337"/>
    <cellStyle name="RIGs input totals 5 2 2 8" xfId="12338"/>
    <cellStyle name="RIGs input totals 5 2 2 9" xfId="12339"/>
    <cellStyle name="RIGs input totals 5 2 2_4 28 1_Asst_Health_Crit_AllTO_RIIO_20110714pm" xfId="15665"/>
    <cellStyle name="RIGs input totals 5 2 20" xfId="39113"/>
    <cellStyle name="RIGs input totals 5 2 21" xfId="39114"/>
    <cellStyle name="RIGs input totals 5 2 22" xfId="39115"/>
    <cellStyle name="RIGs input totals 5 2 23" xfId="39116"/>
    <cellStyle name="RIGs input totals 5 2 24" xfId="39117"/>
    <cellStyle name="RIGs input totals 5 2 25" xfId="39118"/>
    <cellStyle name="RIGs input totals 5 2 26" xfId="39119"/>
    <cellStyle name="RIGs input totals 5 2 27" xfId="39120"/>
    <cellStyle name="RIGs input totals 5 2 28" xfId="39121"/>
    <cellStyle name="RIGs input totals 5 2 29" xfId="39122"/>
    <cellStyle name="RIGs input totals 5 2 3" xfId="2083"/>
    <cellStyle name="RIGs input totals 5 2 3 10" xfId="12340"/>
    <cellStyle name="RIGs input totals 5 2 3 11" xfId="12341"/>
    <cellStyle name="RIGs input totals 5 2 3 12" xfId="12342"/>
    <cellStyle name="RIGs input totals 5 2 3 13" xfId="12343"/>
    <cellStyle name="RIGs input totals 5 2 3 14" xfId="12344"/>
    <cellStyle name="RIGs input totals 5 2 3 15" xfId="12345"/>
    <cellStyle name="RIGs input totals 5 2 3 16" xfId="39123"/>
    <cellStyle name="RIGs input totals 5 2 3 17" xfId="39124"/>
    <cellStyle name="RIGs input totals 5 2 3 18" xfId="39125"/>
    <cellStyle name="RIGs input totals 5 2 3 19" xfId="39126"/>
    <cellStyle name="RIGs input totals 5 2 3 2" xfId="2084"/>
    <cellStyle name="RIGs input totals 5 2 3 2 10" xfId="12346"/>
    <cellStyle name="RIGs input totals 5 2 3 2 11" xfId="12347"/>
    <cellStyle name="RIGs input totals 5 2 3 2 12" xfId="12348"/>
    <cellStyle name="RIGs input totals 5 2 3 2 13" xfId="12349"/>
    <cellStyle name="RIGs input totals 5 2 3 2 14" xfId="12350"/>
    <cellStyle name="RIGs input totals 5 2 3 2 15" xfId="39127"/>
    <cellStyle name="RIGs input totals 5 2 3 2 16" xfId="39128"/>
    <cellStyle name="RIGs input totals 5 2 3 2 17" xfId="39129"/>
    <cellStyle name="RIGs input totals 5 2 3 2 18" xfId="39130"/>
    <cellStyle name="RIGs input totals 5 2 3 2 19" xfId="39131"/>
    <cellStyle name="RIGs input totals 5 2 3 2 2" xfId="2085"/>
    <cellStyle name="RIGs input totals 5 2 3 2 2 10" xfId="12351"/>
    <cellStyle name="RIGs input totals 5 2 3 2 2 11" xfId="12352"/>
    <cellStyle name="RIGs input totals 5 2 3 2 2 12" xfId="12353"/>
    <cellStyle name="RIGs input totals 5 2 3 2 2 13" xfId="12354"/>
    <cellStyle name="RIGs input totals 5 2 3 2 2 2" xfId="12355"/>
    <cellStyle name="RIGs input totals 5 2 3 2 2 3" xfId="12356"/>
    <cellStyle name="RIGs input totals 5 2 3 2 2 4" xfId="12357"/>
    <cellStyle name="RIGs input totals 5 2 3 2 2 5" xfId="12358"/>
    <cellStyle name="RIGs input totals 5 2 3 2 2 6" xfId="12359"/>
    <cellStyle name="RIGs input totals 5 2 3 2 2 7" xfId="12360"/>
    <cellStyle name="RIGs input totals 5 2 3 2 2 8" xfId="12361"/>
    <cellStyle name="RIGs input totals 5 2 3 2 2 9" xfId="12362"/>
    <cellStyle name="RIGs input totals 5 2 3 2 20" xfId="39132"/>
    <cellStyle name="RIGs input totals 5 2 3 2 21" xfId="39133"/>
    <cellStyle name="RIGs input totals 5 2 3 2 22" xfId="39134"/>
    <cellStyle name="RIGs input totals 5 2 3 2 23" xfId="39135"/>
    <cellStyle name="RIGs input totals 5 2 3 2 24" xfId="39136"/>
    <cellStyle name="RIGs input totals 5 2 3 2 25" xfId="39137"/>
    <cellStyle name="RIGs input totals 5 2 3 2 26" xfId="39138"/>
    <cellStyle name="RIGs input totals 5 2 3 2 27" xfId="39139"/>
    <cellStyle name="RIGs input totals 5 2 3 2 28" xfId="39140"/>
    <cellStyle name="RIGs input totals 5 2 3 2 29" xfId="39141"/>
    <cellStyle name="RIGs input totals 5 2 3 2 3" xfId="12363"/>
    <cellStyle name="RIGs input totals 5 2 3 2 30" xfId="39142"/>
    <cellStyle name="RIGs input totals 5 2 3 2 31" xfId="39143"/>
    <cellStyle name="RIGs input totals 5 2 3 2 32" xfId="39144"/>
    <cellStyle name="RIGs input totals 5 2 3 2 33" xfId="39145"/>
    <cellStyle name="RIGs input totals 5 2 3 2 34" xfId="39146"/>
    <cellStyle name="RIGs input totals 5 2 3 2 4" xfId="12364"/>
    <cellStyle name="RIGs input totals 5 2 3 2 5" xfId="12365"/>
    <cellStyle name="RIGs input totals 5 2 3 2 6" xfId="12366"/>
    <cellStyle name="RIGs input totals 5 2 3 2 7" xfId="12367"/>
    <cellStyle name="RIGs input totals 5 2 3 2 8" xfId="12368"/>
    <cellStyle name="RIGs input totals 5 2 3 2 9" xfId="12369"/>
    <cellStyle name="RIGs input totals 5 2 3 20" xfId="39147"/>
    <cellStyle name="RIGs input totals 5 2 3 21" xfId="39148"/>
    <cellStyle name="RIGs input totals 5 2 3 22" xfId="39149"/>
    <cellStyle name="RIGs input totals 5 2 3 23" xfId="39150"/>
    <cellStyle name="RIGs input totals 5 2 3 24" xfId="39151"/>
    <cellStyle name="RIGs input totals 5 2 3 25" xfId="39152"/>
    <cellStyle name="RIGs input totals 5 2 3 26" xfId="39153"/>
    <cellStyle name="RIGs input totals 5 2 3 27" xfId="39154"/>
    <cellStyle name="RIGs input totals 5 2 3 28" xfId="39155"/>
    <cellStyle name="RIGs input totals 5 2 3 29" xfId="39156"/>
    <cellStyle name="RIGs input totals 5 2 3 3" xfId="2086"/>
    <cellStyle name="RIGs input totals 5 2 3 3 10" xfId="12370"/>
    <cellStyle name="RIGs input totals 5 2 3 3 11" xfId="12371"/>
    <cellStyle name="RIGs input totals 5 2 3 3 12" xfId="12372"/>
    <cellStyle name="RIGs input totals 5 2 3 3 13" xfId="12373"/>
    <cellStyle name="RIGs input totals 5 2 3 3 2" xfId="12374"/>
    <cellStyle name="RIGs input totals 5 2 3 3 3" xfId="12375"/>
    <cellStyle name="RIGs input totals 5 2 3 3 4" xfId="12376"/>
    <cellStyle name="RIGs input totals 5 2 3 3 5" xfId="12377"/>
    <cellStyle name="RIGs input totals 5 2 3 3 6" xfId="12378"/>
    <cellStyle name="RIGs input totals 5 2 3 3 7" xfId="12379"/>
    <cellStyle name="RIGs input totals 5 2 3 3 8" xfId="12380"/>
    <cellStyle name="RIGs input totals 5 2 3 3 9" xfId="12381"/>
    <cellStyle name="RIGs input totals 5 2 3 30" xfId="39157"/>
    <cellStyle name="RIGs input totals 5 2 3 31" xfId="39158"/>
    <cellStyle name="RIGs input totals 5 2 3 32" xfId="39159"/>
    <cellStyle name="RIGs input totals 5 2 3 33" xfId="39160"/>
    <cellStyle name="RIGs input totals 5 2 3 34" xfId="39161"/>
    <cellStyle name="RIGs input totals 5 2 3 35" xfId="39162"/>
    <cellStyle name="RIGs input totals 5 2 3 4" xfId="12382"/>
    <cellStyle name="RIGs input totals 5 2 3 5" xfId="12383"/>
    <cellStyle name="RIGs input totals 5 2 3 6" xfId="12384"/>
    <cellStyle name="RIGs input totals 5 2 3 7" xfId="12385"/>
    <cellStyle name="RIGs input totals 5 2 3 8" xfId="12386"/>
    <cellStyle name="RIGs input totals 5 2 3 9" xfId="12387"/>
    <cellStyle name="RIGs input totals 5 2 3_4 28 1_Asst_Health_Crit_AllTO_RIIO_20110714pm" xfId="15666"/>
    <cellStyle name="RIGs input totals 5 2 30" xfId="39163"/>
    <cellStyle name="RIGs input totals 5 2 31" xfId="39164"/>
    <cellStyle name="RIGs input totals 5 2 32" xfId="39165"/>
    <cellStyle name="RIGs input totals 5 2 33" xfId="39166"/>
    <cellStyle name="RIGs input totals 5 2 34" xfId="39167"/>
    <cellStyle name="RIGs input totals 5 2 35" xfId="39168"/>
    <cellStyle name="RIGs input totals 5 2 36" xfId="39169"/>
    <cellStyle name="RIGs input totals 5 2 37" xfId="39170"/>
    <cellStyle name="RIGs input totals 5 2 38" xfId="39171"/>
    <cellStyle name="RIGs input totals 5 2 39" xfId="39172"/>
    <cellStyle name="RIGs input totals 5 2 4" xfId="2087"/>
    <cellStyle name="RIGs input totals 5 2 4 10" xfId="12388"/>
    <cellStyle name="RIGs input totals 5 2 4 11" xfId="12389"/>
    <cellStyle name="RIGs input totals 5 2 4 12" xfId="12390"/>
    <cellStyle name="RIGs input totals 5 2 4 13" xfId="12391"/>
    <cellStyle name="RIGs input totals 5 2 4 14" xfId="12392"/>
    <cellStyle name="RIGs input totals 5 2 4 15" xfId="39173"/>
    <cellStyle name="RIGs input totals 5 2 4 16" xfId="39174"/>
    <cellStyle name="RIGs input totals 5 2 4 17" xfId="39175"/>
    <cellStyle name="RIGs input totals 5 2 4 18" xfId="39176"/>
    <cellStyle name="RIGs input totals 5 2 4 19" xfId="39177"/>
    <cellStyle name="RIGs input totals 5 2 4 2" xfId="2088"/>
    <cellStyle name="RIGs input totals 5 2 4 2 10" xfId="12393"/>
    <cellStyle name="RIGs input totals 5 2 4 2 11" xfId="12394"/>
    <cellStyle name="RIGs input totals 5 2 4 2 12" xfId="12395"/>
    <cellStyle name="RIGs input totals 5 2 4 2 13" xfId="12396"/>
    <cellStyle name="RIGs input totals 5 2 4 2 2" xfId="12397"/>
    <cellStyle name="RIGs input totals 5 2 4 2 3" xfId="12398"/>
    <cellStyle name="RIGs input totals 5 2 4 2 4" xfId="12399"/>
    <cellStyle name="RIGs input totals 5 2 4 2 5" xfId="12400"/>
    <cellStyle name="RIGs input totals 5 2 4 2 6" xfId="12401"/>
    <cellStyle name="RIGs input totals 5 2 4 2 7" xfId="12402"/>
    <cellStyle name="RIGs input totals 5 2 4 2 8" xfId="12403"/>
    <cellStyle name="RIGs input totals 5 2 4 2 9" xfId="12404"/>
    <cellStyle name="RIGs input totals 5 2 4 20" xfId="39178"/>
    <cellStyle name="RIGs input totals 5 2 4 21" xfId="39179"/>
    <cellStyle name="RIGs input totals 5 2 4 22" xfId="39180"/>
    <cellStyle name="RIGs input totals 5 2 4 23" xfId="39181"/>
    <cellStyle name="RIGs input totals 5 2 4 24" xfId="39182"/>
    <cellStyle name="RIGs input totals 5 2 4 25" xfId="39183"/>
    <cellStyle name="RIGs input totals 5 2 4 26" xfId="39184"/>
    <cellStyle name="RIGs input totals 5 2 4 27" xfId="39185"/>
    <cellStyle name="RIGs input totals 5 2 4 28" xfId="39186"/>
    <cellStyle name="RIGs input totals 5 2 4 29" xfId="39187"/>
    <cellStyle name="RIGs input totals 5 2 4 3" xfId="12405"/>
    <cellStyle name="RIGs input totals 5 2 4 30" xfId="39188"/>
    <cellStyle name="RIGs input totals 5 2 4 31" xfId="39189"/>
    <cellStyle name="RIGs input totals 5 2 4 32" xfId="39190"/>
    <cellStyle name="RIGs input totals 5 2 4 33" xfId="39191"/>
    <cellStyle name="RIGs input totals 5 2 4 34" xfId="39192"/>
    <cellStyle name="RIGs input totals 5 2 4 4" xfId="12406"/>
    <cellStyle name="RIGs input totals 5 2 4 5" xfId="12407"/>
    <cellStyle name="RIGs input totals 5 2 4 6" xfId="12408"/>
    <cellStyle name="RIGs input totals 5 2 4 7" xfId="12409"/>
    <cellStyle name="RIGs input totals 5 2 4 8" xfId="12410"/>
    <cellStyle name="RIGs input totals 5 2 4 9" xfId="12411"/>
    <cellStyle name="RIGs input totals 5 2 5" xfId="2089"/>
    <cellStyle name="RIGs input totals 5 2 5 10" xfId="12412"/>
    <cellStyle name="RIGs input totals 5 2 5 11" xfId="12413"/>
    <cellStyle name="RIGs input totals 5 2 5 12" xfId="12414"/>
    <cellStyle name="RIGs input totals 5 2 5 13" xfId="12415"/>
    <cellStyle name="RIGs input totals 5 2 5 14" xfId="12416"/>
    <cellStyle name="RIGs input totals 5 2 5 15" xfId="39193"/>
    <cellStyle name="RIGs input totals 5 2 5 16" xfId="39194"/>
    <cellStyle name="RIGs input totals 5 2 5 17" xfId="39195"/>
    <cellStyle name="RIGs input totals 5 2 5 18" xfId="39196"/>
    <cellStyle name="RIGs input totals 5 2 5 19" xfId="39197"/>
    <cellStyle name="RIGs input totals 5 2 5 2" xfId="2090"/>
    <cellStyle name="RIGs input totals 5 2 5 2 10" xfId="12417"/>
    <cellStyle name="RIGs input totals 5 2 5 2 11" xfId="12418"/>
    <cellStyle name="RIGs input totals 5 2 5 2 12" xfId="12419"/>
    <cellStyle name="RIGs input totals 5 2 5 2 13" xfId="12420"/>
    <cellStyle name="RIGs input totals 5 2 5 2 2" xfId="12421"/>
    <cellStyle name="RIGs input totals 5 2 5 2 3" xfId="12422"/>
    <cellStyle name="RIGs input totals 5 2 5 2 4" xfId="12423"/>
    <cellStyle name="RIGs input totals 5 2 5 2 5" xfId="12424"/>
    <cellStyle name="RIGs input totals 5 2 5 2 6" xfId="12425"/>
    <cellStyle name="RIGs input totals 5 2 5 2 7" xfId="12426"/>
    <cellStyle name="RIGs input totals 5 2 5 2 8" xfId="12427"/>
    <cellStyle name="RIGs input totals 5 2 5 2 9" xfId="12428"/>
    <cellStyle name="RIGs input totals 5 2 5 20" xfId="39198"/>
    <cellStyle name="RIGs input totals 5 2 5 21" xfId="39199"/>
    <cellStyle name="RIGs input totals 5 2 5 22" xfId="39200"/>
    <cellStyle name="RIGs input totals 5 2 5 23" xfId="39201"/>
    <cellStyle name="RIGs input totals 5 2 5 24" xfId="39202"/>
    <cellStyle name="RIGs input totals 5 2 5 25" xfId="39203"/>
    <cellStyle name="RIGs input totals 5 2 5 26" xfId="39204"/>
    <cellStyle name="RIGs input totals 5 2 5 27" xfId="39205"/>
    <cellStyle name="RIGs input totals 5 2 5 28" xfId="39206"/>
    <cellStyle name="RIGs input totals 5 2 5 29" xfId="39207"/>
    <cellStyle name="RIGs input totals 5 2 5 3" xfId="12429"/>
    <cellStyle name="RIGs input totals 5 2 5 30" xfId="39208"/>
    <cellStyle name="RIGs input totals 5 2 5 31" xfId="39209"/>
    <cellStyle name="RIGs input totals 5 2 5 32" xfId="39210"/>
    <cellStyle name="RIGs input totals 5 2 5 33" xfId="39211"/>
    <cellStyle name="RIGs input totals 5 2 5 34" xfId="39212"/>
    <cellStyle name="RIGs input totals 5 2 5 4" xfId="12430"/>
    <cellStyle name="RIGs input totals 5 2 5 5" xfId="12431"/>
    <cellStyle name="RIGs input totals 5 2 5 6" xfId="12432"/>
    <cellStyle name="RIGs input totals 5 2 5 7" xfId="12433"/>
    <cellStyle name="RIGs input totals 5 2 5 8" xfId="12434"/>
    <cellStyle name="RIGs input totals 5 2 5 9" xfId="12435"/>
    <cellStyle name="RIGs input totals 5 2 6" xfId="2091"/>
    <cellStyle name="RIGs input totals 5 2 6 10" xfId="12436"/>
    <cellStyle name="RIGs input totals 5 2 6 11" xfId="12437"/>
    <cellStyle name="RIGs input totals 5 2 6 12" xfId="12438"/>
    <cellStyle name="RIGs input totals 5 2 6 13" xfId="12439"/>
    <cellStyle name="RIGs input totals 5 2 6 2" xfId="12440"/>
    <cellStyle name="RIGs input totals 5 2 6 3" xfId="12441"/>
    <cellStyle name="RIGs input totals 5 2 6 4" xfId="12442"/>
    <cellStyle name="RIGs input totals 5 2 6 5" xfId="12443"/>
    <cellStyle name="RIGs input totals 5 2 6 6" xfId="12444"/>
    <cellStyle name="RIGs input totals 5 2 6 7" xfId="12445"/>
    <cellStyle name="RIGs input totals 5 2 6 8" xfId="12446"/>
    <cellStyle name="RIGs input totals 5 2 6 9" xfId="12447"/>
    <cellStyle name="RIGs input totals 5 2 7" xfId="12448"/>
    <cellStyle name="RIGs input totals 5 2 8" xfId="12449"/>
    <cellStyle name="RIGs input totals 5 2 9" xfId="12450"/>
    <cellStyle name="RIGs input totals 5 2_4 28 1_Asst_Health_Crit_AllTO_RIIO_20110714pm" xfId="15667"/>
    <cellStyle name="RIGs input totals 5 20" xfId="39213"/>
    <cellStyle name="RIGs input totals 5 21" xfId="39214"/>
    <cellStyle name="RIGs input totals 5 22" xfId="39215"/>
    <cellStyle name="RIGs input totals 5 23" xfId="39216"/>
    <cellStyle name="RIGs input totals 5 24" xfId="39217"/>
    <cellStyle name="RIGs input totals 5 25" xfId="39218"/>
    <cellStyle name="RIGs input totals 5 26" xfId="39219"/>
    <cellStyle name="RIGs input totals 5 27" xfId="39220"/>
    <cellStyle name="RIGs input totals 5 28" xfId="39221"/>
    <cellStyle name="RIGs input totals 5 29" xfId="39222"/>
    <cellStyle name="RIGs input totals 5 3" xfId="2092"/>
    <cellStyle name="RIGs input totals 5 3 10" xfId="12451"/>
    <cellStyle name="RIGs input totals 5 3 11" xfId="12452"/>
    <cellStyle name="RIGs input totals 5 3 12" xfId="12453"/>
    <cellStyle name="RIGs input totals 5 3 13" xfId="12454"/>
    <cellStyle name="RIGs input totals 5 3 14" xfId="12455"/>
    <cellStyle name="RIGs input totals 5 3 15" xfId="12456"/>
    <cellStyle name="RIGs input totals 5 3 16" xfId="39223"/>
    <cellStyle name="RIGs input totals 5 3 17" xfId="39224"/>
    <cellStyle name="RIGs input totals 5 3 18" xfId="39225"/>
    <cellStyle name="RIGs input totals 5 3 19" xfId="39226"/>
    <cellStyle name="RIGs input totals 5 3 2" xfId="2093"/>
    <cellStyle name="RIGs input totals 5 3 2 10" xfId="12457"/>
    <cellStyle name="RIGs input totals 5 3 2 11" xfId="12458"/>
    <cellStyle name="RIGs input totals 5 3 2 12" xfId="12459"/>
    <cellStyle name="RIGs input totals 5 3 2 13" xfId="12460"/>
    <cellStyle name="RIGs input totals 5 3 2 14" xfId="12461"/>
    <cellStyle name="RIGs input totals 5 3 2 15" xfId="39227"/>
    <cellStyle name="RIGs input totals 5 3 2 16" xfId="39228"/>
    <cellStyle name="RIGs input totals 5 3 2 17" xfId="39229"/>
    <cellStyle name="RIGs input totals 5 3 2 18" xfId="39230"/>
    <cellStyle name="RIGs input totals 5 3 2 19" xfId="39231"/>
    <cellStyle name="RIGs input totals 5 3 2 2" xfId="2094"/>
    <cellStyle name="RIGs input totals 5 3 2 2 10" xfId="12462"/>
    <cellStyle name="RIGs input totals 5 3 2 2 11" xfId="12463"/>
    <cellStyle name="RIGs input totals 5 3 2 2 12" xfId="12464"/>
    <cellStyle name="RIGs input totals 5 3 2 2 13" xfId="12465"/>
    <cellStyle name="RIGs input totals 5 3 2 2 2" xfId="12466"/>
    <cellStyle name="RIGs input totals 5 3 2 2 3" xfId="12467"/>
    <cellStyle name="RIGs input totals 5 3 2 2 4" xfId="12468"/>
    <cellStyle name="RIGs input totals 5 3 2 2 5" xfId="12469"/>
    <cellStyle name="RIGs input totals 5 3 2 2 6" xfId="12470"/>
    <cellStyle name="RIGs input totals 5 3 2 2 7" xfId="12471"/>
    <cellStyle name="RIGs input totals 5 3 2 2 8" xfId="12472"/>
    <cellStyle name="RIGs input totals 5 3 2 2 9" xfId="12473"/>
    <cellStyle name="RIGs input totals 5 3 2 20" xfId="39232"/>
    <cellStyle name="RIGs input totals 5 3 2 21" xfId="39233"/>
    <cellStyle name="RIGs input totals 5 3 2 22" xfId="39234"/>
    <cellStyle name="RIGs input totals 5 3 2 23" xfId="39235"/>
    <cellStyle name="RIGs input totals 5 3 2 24" xfId="39236"/>
    <cellStyle name="RIGs input totals 5 3 2 25" xfId="39237"/>
    <cellStyle name="RIGs input totals 5 3 2 26" xfId="39238"/>
    <cellStyle name="RIGs input totals 5 3 2 27" xfId="39239"/>
    <cellStyle name="RIGs input totals 5 3 2 28" xfId="39240"/>
    <cellStyle name="RIGs input totals 5 3 2 29" xfId="39241"/>
    <cellStyle name="RIGs input totals 5 3 2 3" xfId="12474"/>
    <cellStyle name="RIGs input totals 5 3 2 30" xfId="39242"/>
    <cellStyle name="RIGs input totals 5 3 2 31" xfId="39243"/>
    <cellStyle name="RIGs input totals 5 3 2 32" xfId="39244"/>
    <cellStyle name="RIGs input totals 5 3 2 33" xfId="39245"/>
    <cellStyle name="RIGs input totals 5 3 2 34" xfId="39246"/>
    <cellStyle name="RIGs input totals 5 3 2 4" xfId="12475"/>
    <cellStyle name="RIGs input totals 5 3 2 5" xfId="12476"/>
    <cellStyle name="RIGs input totals 5 3 2 6" xfId="12477"/>
    <cellStyle name="RIGs input totals 5 3 2 7" xfId="12478"/>
    <cellStyle name="RIGs input totals 5 3 2 8" xfId="12479"/>
    <cellStyle name="RIGs input totals 5 3 2 9" xfId="12480"/>
    <cellStyle name="RIGs input totals 5 3 20" xfId="39247"/>
    <cellStyle name="RIGs input totals 5 3 21" xfId="39248"/>
    <cellStyle name="RIGs input totals 5 3 22" xfId="39249"/>
    <cellStyle name="RIGs input totals 5 3 23" xfId="39250"/>
    <cellStyle name="RIGs input totals 5 3 24" xfId="39251"/>
    <cellStyle name="RIGs input totals 5 3 25" xfId="39252"/>
    <cellStyle name="RIGs input totals 5 3 26" xfId="39253"/>
    <cellStyle name="RIGs input totals 5 3 27" xfId="39254"/>
    <cellStyle name="RIGs input totals 5 3 28" xfId="39255"/>
    <cellStyle name="RIGs input totals 5 3 29" xfId="39256"/>
    <cellStyle name="RIGs input totals 5 3 3" xfId="2095"/>
    <cellStyle name="RIGs input totals 5 3 3 10" xfId="12481"/>
    <cellStyle name="RIGs input totals 5 3 3 11" xfId="12482"/>
    <cellStyle name="RIGs input totals 5 3 3 12" xfId="12483"/>
    <cellStyle name="RIGs input totals 5 3 3 13" xfId="12484"/>
    <cellStyle name="RIGs input totals 5 3 3 2" xfId="12485"/>
    <cellStyle name="RIGs input totals 5 3 3 3" xfId="12486"/>
    <cellStyle name="RIGs input totals 5 3 3 4" xfId="12487"/>
    <cellStyle name="RIGs input totals 5 3 3 5" xfId="12488"/>
    <cellStyle name="RIGs input totals 5 3 3 6" xfId="12489"/>
    <cellStyle name="RIGs input totals 5 3 3 7" xfId="12490"/>
    <cellStyle name="RIGs input totals 5 3 3 8" xfId="12491"/>
    <cellStyle name="RIGs input totals 5 3 3 9" xfId="12492"/>
    <cellStyle name="RIGs input totals 5 3 30" xfId="39257"/>
    <cellStyle name="RIGs input totals 5 3 31" xfId="39258"/>
    <cellStyle name="RIGs input totals 5 3 32" xfId="39259"/>
    <cellStyle name="RIGs input totals 5 3 33" xfId="39260"/>
    <cellStyle name="RIGs input totals 5 3 34" xfId="39261"/>
    <cellStyle name="RIGs input totals 5 3 35" xfId="39262"/>
    <cellStyle name="RIGs input totals 5 3 4" xfId="12493"/>
    <cellStyle name="RIGs input totals 5 3 5" xfId="12494"/>
    <cellStyle name="RIGs input totals 5 3 6" xfId="12495"/>
    <cellStyle name="RIGs input totals 5 3 7" xfId="12496"/>
    <cellStyle name="RIGs input totals 5 3 8" xfId="12497"/>
    <cellStyle name="RIGs input totals 5 3 9" xfId="12498"/>
    <cellStyle name="RIGs input totals 5 3_4 28 1_Asst_Health_Crit_AllTO_RIIO_20110714pm" xfId="15668"/>
    <cellStyle name="RIGs input totals 5 30" xfId="39263"/>
    <cellStyle name="RIGs input totals 5 31" xfId="39264"/>
    <cellStyle name="RIGs input totals 5 32" xfId="39265"/>
    <cellStyle name="RIGs input totals 5 33" xfId="39266"/>
    <cellStyle name="RIGs input totals 5 34" xfId="39267"/>
    <cellStyle name="RIGs input totals 5 35" xfId="39268"/>
    <cellStyle name="RIGs input totals 5 36" xfId="39269"/>
    <cellStyle name="RIGs input totals 5 37" xfId="39270"/>
    <cellStyle name="RIGs input totals 5 38" xfId="39271"/>
    <cellStyle name="RIGs input totals 5 39" xfId="39272"/>
    <cellStyle name="RIGs input totals 5 4" xfId="2096"/>
    <cellStyle name="RIGs input totals 5 4 10" xfId="12499"/>
    <cellStyle name="RIGs input totals 5 4 11" xfId="12500"/>
    <cellStyle name="RIGs input totals 5 4 12" xfId="12501"/>
    <cellStyle name="RIGs input totals 5 4 13" xfId="12502"/>
    <cellStyle name="RIGs input totals 5 4 14" xfId="12503"/>
    <cellStyle name="RIGs input totals 5 4 15" xfId="39273"/>
    <cellStyle name="RIGs input totals 5 4 16" xfId="39274"/>
    <cellStyle name="RIGs input totals 5 4 17" xfId="39275"/>
    <cellStyle name="RIGs input totals 5 4 18" xfId="39276"/>
    <cellStyle name="RIGs input totals 5 4 19" xfId="39277"/>
    <cellStyle name="RIGs input totals 5 4 2" xfId="2097"/>
    <cellStyle name="RIGs input totals 5 4 2 10" xfId="12504"/>
    <cellStyle name="RIGs input totals 5 4 2 11" xfId="12505"/>
    <cellStyle name="RIGs input totals 5 4 2 12" xfId="12506"/>
    <cellStyle name="RIGs input totals 5 4 2 13" xfId="12507"/>
    <cellStyle name="RIGs input totals 5 4 2 2" xfId="12508"/>
    <cellStyle name="RIGs input totals 5 4 2 3" xfId="12509"/>
    <cellStyle name="RIGs input totals 5 4 2 4" xfId="12510"/>
    <cellStyle name="RIGs input totals 5 4 2 5" xfId="12511"/>
    <cellStyle name="RIGs input totals 5 4 2 6" xfId="12512"/>
    <cellStyle name="RIGs input totals 5 4 2 7" xfId="12513"/>
    <cellStyle name="RIGs input totals 5 4 2 8" xfId="12514"/>
    <cellStyle name="RIGs input totals 5 4 2 9" xfId="12515"/>
    <cellStyle name="RIGs input totals 5 4 20" xfId="39278"/>
    <cellStyle name="RIGs input totals 5 4 21" xfId="39279"/>
    <cellStyle name="RIGs input totals 5 4 22" xfId="39280"/>
    <cellStyle name="RIGs input totals 5 4 23" xfId="39281"/>
    <cellStyle name="RIGs input totals 5 4 24" xfId="39282"/>
    <cellStyle name="RIGs input totals 5 4 25" xfId="39283"/>
    <cellStyle name="RIGs input totals 5 4 26" xfId="39284"/>
    <cellStyle name="RIGs input totals 5 4 27" xfId="39285"/>
    <cellStyle name="RIGs input totals 5 4 28" xfId="39286"/>
    <cellStyle name="RIGs input totals 5 4 29" xfId="39287"/>
    <cellStyle name="RIGs input totals 5 4 3" xfId="12516"/>
    <cellStyle name="RIGs input totals 5 4 30" xfId="39288"/>
    <cellStyle name="RIGs input totals 5 4 31" xfId="39289"/>
    <cellStyle name="RIGs input totals 5 4 32" xfId="39290"/>
    <cellStyle name="RIGs input totals 5 4 33" xfId="39291"/>
    <cellStyle name="RIGs input totals 5 4 34" xfId="39292"/>
    <cellStyle name="RIGs input totals 5 4 4" xfId="12517"/>
    <cellStyle name="RIGs input totals 5 4 5" xfId="12518"/>
    <cellStyle name="RIGs input totals 5 4 6" xfId="12519"/>
    <cellStyle name="RIGs input totals 5 4 7" xfId="12520"/>
    <cellStyle name="RIGs input totals 5 4 8" xfId="12521"/>
    <cellStyle name="RIGs input totals 5 4 9" xfId="12522"/>
    <cellStyle name="RIGs input totals 5 5" xfId="2098"/>
    <cellStyle name="RIGs input totals 5 5 10" xfId="12523"/>
    <cellStyle name="RIGs input totals 5 5 11" xfId="12524"/>
    <cellStyle name="RIGs input totals 5 5 12" xfId="12525"/>
    <cellStyle name="RIGs input totals 5 5 13" xfId="12526"/>
    <cellStyle name="RIGs input totals 5 5 14" xfId="12527"/>
    <cellStyle name="RIGs input totals 5 5 15" xfId="39293"/>
    <cellStyle name="RIGs input totals 5 5 16" xfId="39294"/>
    <cellStyle name="RIGs input totals 5 5 17" xfId="39295"/>
    <cellStyle name="RIGs input totals 5 5 18" xfId="39296"/>
    <cellStyle name="RIGs input totals 5 5 19" xfId="39297"/>
    <cellStyle name="RIGs input totals 5 5 2" xfId="2099"/>
    <cellStyle name="RIGs input totals 5 5 2 10" xfId="12528"/>
    <cellStyle name="RIGs input totals 5 5 2 11" xfId="12529"/>
    <cellStyle name="RIGs input totals 5 5 2 12" xfId="12530"/>
    <cellStyle name="RIGs input totals 5 5 2 13" xfId="12531"/>
    <cellStyle name="RIGs input totals 5 5 2 2" xfId="12532"/>
    <cellStyle name="RIGs input totals 5 5 2 3" xfId="12533"/>
    <cellStyle name="RIGs input totals 5 5 2 4" xfId="12534"/>
    <cellStyle name="RIGs input totals 5 5 2 5" xfId="12535"/>
    <cellStyle name="RIGs input totals 5 5 2 6" xfId="12536"/>
    <cellStyle name="RIGs input totals 5 5 2 7" xfId="12537"/>
    <cellStyle name="RIGs input totals 5 5 2 8" xfId="12538"/>
    <cellStyle name="RIGs input totals 5 5 2 9" xfId="12539"/>
    <cellStyle name="RIGs input totals 5 5 20" xfId="39298"/>
    <cellStyle name="RIGs input totals 5 5 21" xfId="39299"/>
    <cellStyle name="RIGs input totals 5 5 22" xfId="39300"/>
    <cellStyle name="RIGs input totals 5 5 23" xfId="39301"/>
    <cellStyle name="RIGs input totals 5 5 24" xfId="39302"/>
    <cellStyle name="RIGs input totals 5 5 25" xfId="39303"/>
    <cellStyle name="RIGs input totals 5 5 26" xfId="39304"/>
    <cellStyle name="RIGs input totals 5 5 27" xfId="39305"/>
    <cellStyle name="RIGs input totals 5 5 28" xfId="39306"/>
    <cellStyle name="RIGs input totals 5 5 29" xfId="39307"/>
    <cellStyle name="RIGs input totals 5 5 3" xfId="12540"/>
    <cellStyle name="RIGs input totals 5 5 30" xfId="39308"/>
    <cellStyle name="RIGs input totals 5 5 31" xfId="39309"/>
    <cellStyle name="RIGs input totals 5 5 32" xfId="39310"/>
    <cellStyle name="RIGs input totals 5 5 33" xfId="39311"/>
    <cellStyle name="RIGs input totals 5 5 34" xfId="39312"/>
    <cellStyle name="RIGs input totals 5 5 4" xfId="12541"/>
    <cellStyle name="RIGs input totals 5 5 5" xfId="12542"/>
    <cellStyle name="RIGs input totals 5 5 6" xfId="12543"/>
    <cellStyle name="RIGs input totals 5 5 7" xfId="12544"/>
    <cellStyle name="RIGs input totals 5 5 8" xfId="12545"/>
    <cellStyle name="RIGs input totals 5 5 9" xfId="12546"/>
    <cellStyle name="RIGs input totals 5 6" xfId="2100"/>
    <cellStyle name="RIGs input totals 5 6 10" xfId="12547"/>
    <cellStyle name="RIGs input totals 5 6 11" xfId="12548"/>
    <cellStyle name="RIGs input totals 5 6 12" xfId="12549"/>
    <cellStyle name="RIGs input totals 5 6 13" xfId="12550"/>
    <cellStyle name="RIGs input totals 5 6 2" xfId="12551"/>
    <cellStyle name="RIGs input totals 5 6 3" xfId="12552"/>
    <cellStyle name="RIGs input totals 5 6 4" xfId="12553"/>
    <cellStyle name="RIGs input totals 5 6 5" xfId="12554"/>
    <cellStyle name="RIGs input totals 5 6 6" xfId="12555"/>
    <cellStyle name="RIGs input totals 5 6 7" xfId="12556"/>
    <cellStyle name="RIGs input totals 5 6 8" xfId="12557"/>
    <cellStyle name="RIGs input totals 5 6 9" xfId="12558"/>
    <cellStyle name="RIGs input totals 5 7" xfId="12559"/>
    <cellStyle name="RIGs input totals 5 8" xfId="12560"/>
    <cellStyle name="RIGs input totals 5 9" xfId="12561"/>
    <cellStyle name="RIGs input totals 5_1.3s Accounting C Costs Scots" xfId="2101"/>
    <cellStyle name="RIGs input totals 6" xfId="299"/>
    <cellStyle name="RIGs input totals 6 10" xfId="12562"/>
    <cellStyle name="RIGs input totals 6 11" xfId="12563"/>
    <cellStyle name="RIGs input totals 6 12" xfId="12564"/>
    <cellStyle name="RIGs input totals 6 13" xfId="12565"/>
    <cellStyle name="RIGs input totals 6 14" xfId="12566"/>
    <cellStyle name="RIGs input totals 6 15" xfId="12567"/>
    <cellStyle name="RIGs input totals 6 16" xfId="12568"/>
    <cellStyle name="RIGs input totals 6 17" xfId="12569"/>
    <cellStyle name="RIGs input totals 6 18" xfId="12570"/>
    <cellStyle name="RIGs input totals 6 19" xfId="39313"/>
    <cellStyle name="RIGs input totals 6 2" xfId="2102"/>
    <cellStyle name="RIGs input totals 6 2 10" xfId="12571"/>
    <cellStyle name="RIGs input totals 6 2 11" xfId="12572"/>
    <cellStyle name="RIGs input totals 6 2 12" xfId="12573"/>
    <cellStyle name="RIGs input totals 6 2 13" xfId="12574"/>
    <cellStyle name="RIGs input totals 6 2 14" xfId="12575"/>
    <cellStyle name="RIGs input totals 6 2 15" xfId="12576"/>
    <cellStyle name="RIGs input totals 6 2 16" xfId="39314"/>
    <cellStyle name="RIGs input totals 6 2 17" xfId="39315"/>
    <cellStyle name="RIGs input totals 6 2 18" xfId="39316"/>
    <cellStyle name="RIGs input totals 6 2 19" xfId="39317"/>
    <cellStyle name="RIGs input totals 6 2 2" xfId="2103"/>
    <cellStyle name="RIGs input totals 6 2 2 10" xfId="12577"/>
    <cellStyle name="RIGs input totals 6 2 2 11" xfId="12578"/>
    <cellStyle name="RIGs input totals 6 2 2 12" xfId="12579"/>
    <cellStyle name="RIGs input totals 6 2 2 13" xfId="12580"/>
    <cellStyle name="RIGs input totals 6 2 2 14" xfId="12581"/>
    <cellStyle name="RIGs input totals 6 2 2 15" xfId="39318"/>
    <cellStyle name="RIGs input totals 6 2 2 16" xfId="39319"/>
    <cellStyle name="RIGs input totals 6 2 2 17" xfId="39320"/>
    <cellStyle name="RIGs input totals 6 2 2 18" xfId="39321"/>
    <cellStyle name="RIGs input totals 6 2 2 19" xfId="39322"/>
    <cellStyle name="RIGs input totals 6 2 2 2" xfId="2104"/>
    <cellStyle name="RIGs input totals 6 2 2 2 10" xfId="12582"/>
    <cellStyle name="RIGs input totals 6 2 2 2 11" xfId="12583"/>
    <cellStyle name="RIGs input totals 6 2 2 2 12" xfId="12584"/>
    <cellStyle name="RIGs input totals 6 2 2 2 13" xfId="12585"/>
    <cellStyle name="RIGs input totals 6 2 2 2 2" xfId="12586"/>
    <cellStyle name="RIGs input totals 6 2 2 2 3" xfId="12587"/>
    <cellStyle name="RIGs input totals 6 2 2 2 4" xfId="12588"/>
    <cellStyle name="RIGs input totals 6 2 2 2 5" xfId="12589"/>
    <cellStyle name="RIGs input totals 6 2 2 2 6" xfId="12590"/>
    <cellStyle name="RIGs input totals 6 2 2 2 7" xfId="12591"/>
    <cellStyle name="RIGs input totals 6 2 2 2 8" xfId="12592"/>
    <cellStyle name="RIGs input totals 6 2 2 2 9" xfId="12593"/>
    <cellStyle name="RIGs input totals 6 2 2 20" xfId="39323"/>
    <cellStyle name="RIGs input totals 6 2 2 21" xfId="39324"/>
    <cellStyle name="RIGs input totals 6 2 2 22" xfId="39325"/>
    <cellStyle name="RIGs input totals 6 2 2 23" xfId="39326"/>
    <cellStyle name="RIGs input totals 6 2 2 24" xfId="39327"/>
    <cellStyle name="RIGs input totals 6 2 2 25" xfId="39328"/>
    <cellStyle name="RIGs input totals 6 2 2 26" xfId="39329"/>
    <cellStyle name="RIGs input totals 6 2 2 27" xfId="39330"/>
    <cellStyle name="RIGs input totals 6 2 2 28" xfId="39331"/>
    <cellStyle name="RIGs input totals 6 2 2 29" xfId="39332"/>
    <cellStyle name="RIGs input totals 6 2 2 3" xfId="12594"/>
    <cellStyle name="RIGs input totals 6 2 2 30" xfId="39333"/>
    <cellStyle name="RIGs input totals 6 2 2 31" xfId="39334"/>
    <cellStyle name="RIGs input totals 6 2 2 32" xfId="39335"/>
    <cellStyle name="RIGs input totals 6 2 2 33" xfId="39336"/>
    <cellStyle name="RIGs input totals 6 2 2 34" xfId="39337"/>
    <cellStyle name="RIGs input totals 6 2 2 4" xfId="12595"/>
    <cellStyle name="RIGs input totals 6 2 2 5" xfId="12596"/>
    <cellStyle name="RIGs input totals 6 2 2 6" xfId="12597"/>
    <cellStyle name="RIGs input totals 6 2 2 7" xfId="12598"/>
    <cellStyle name="RIGs input totals 6 2 2 8" xfId="12599"/>
    <cellStyle name="RIGs input totals 6 2 2 9" xfId="12600"/>
    <cellStyle name="RIGs input totals 6 2 20" xfId="39338"/>
    <cellStyle name="RIGs input totals 6 2 21" xfId="39339"/>
    <cellStyle name="RIGs input totals 6 2 22" xfId="39340"/>
    <cellStyle name="RIGs input totals 6 2 23" xfId="39341"/>
    <cellStyle name="RIGs input totals 6 2 24" xfId="39342"/>
    <cellStyle name="RIGs input totals 6 2 25" xfId="39343"/>
    <cellStyle name="RIGs input totals 6 2 26" xfId="39344"/>
    <cellStyle name="RIGs input totals 6 2 27" xfId="39345"/>
    <cellStyle name="RIGs input totals 6 2 28" xfId="39346"/>
    <cellStyle name="RIGs input totals 6 2 29" xfId="39347"/>
    <cellStyle name="RIGs input totals 6 2 3" xfId="2105"/>
    <cellStyle name="RIGs input totals 6 2 3 10" xfId="12601"/>
    <cellStyle name="RIGs input totals 6 2 3 11" xfId="12602"/>
    <cellStyle name="RIGs input totals 6 2 3 12" xfId="12603"/>
    <cellStyle name="RIGs input totals 6 2 3 13" xfId="12604"/>
    <cellStyle name="RIGs input totals 6 2 3 2" xfId="12605"/>
    <cellStyle name="RIGs input totals 6 2 3 3" xfId="12606"/>
    <cellStyle name="RIGs input totals 6 2 3 4" xfId="12607"/>
    <cellStyle name="RIGs input totals 6 2 3 5" xfId="12608"/>
    <cellStyle name="RIGs input totals 6 2 3 6" xfId="12609"/>
    <cellStyle name="RIGs input totals 6 2 3 7" xfId="12610"/>
    <cellStyle name="RIGs input totals 6 2 3 8" xfId="12611"/>
    <cellStyle name="RIGs input totals 6 2 3 9" xfId="12612"/>
    <cellStyle name="RIGs input totals 6 2 30" xfId="39348"/>
    <cellStyle name="RIGs input totals 6 2 31" xfId="39349"/>
    <cellStyle name="RIGs input totals 6 2 32" xfId="39350"/>
    <cellStyle name="RIGs input totals 6 2 33" xfId="39351"/>
    <cellStyle name="RIGs input totals 6 2 34" xfId="39352"/>
    <cellStyle name="RIGs input totals 6 2 35" xfId="39353"/>
    <cellStyle name="RIGs input totals 6 2 4" xfId="12613"/>
    <cellStyle name="RIGs input totals 6 2 5" xfId="12614"/>
    <cellStyle name="RIGs input totals 6 2 6" xfId="12615"/>
    <cellStyle name="RIGs input totals 6 2 7" xfId="12616"/>
    <cellStyle name="RIGs input totals 6 2 8" xfId="12617"/>
    <cellStyle name="RIGs input totals 6 2 9" xfId="12618"/>
    <cellStyle name="RIGs input totals 6 2_4 28 1_Asst_Health_Crit_AllTO_RIIO_20110714pm" xfId="15669"/>
    <cellStyle name="RIGs input totals 6 20" xfId="39354"/>
    <cellStyle name="RIGs input totals 6 21" xfId="39355"/>
    <cellStyle name="RIGs input totals 6 22" xfId="39356"/>
    <cellStyle name="RIGs input totals 6 23" xfId="39357"/>
    <cellStyle name="RIGs input totals 6 24" xfId="39358"/>
    <cellStyle name="RIGs input totals 6 25" xfId="39359"/>
    <cellStyle name="RIGs input totals 6 26" xfId="39360"/>
    <cellStyle name="RIGs input totals 6 27" xfId="39361"/>
    <cellStyle name="RIGs input totals 6 28" xfId="39362"/>
    <cellStyle name="RIGs input totals 6 29" xfId="39363"/>
    <cellStyle name="RIGs input totals 6 3" xfId="2106"/>
    <cellStyle name="RIGs input totals 6 3 10" xfId="12619"/>
    <cellStyle name="RIGs input totals 6 3 11" xfId="12620"/>
    <cellStyle name="RIGs input totals 6 3 12" xfId="12621"/>
    <cellStyle name="RIGs input totals 6 3 13" xfId="12622"/>
    <cellStyle name="RIGs input totals 6 3 14" xfId="12623"/>
    <cellStyle name="RIGs input totals 6 3 15" xfId="39364"/>
    <cellStyle name="RIGs input totals 6 3 16" xfId="39365"/>
    <cellStyle name="RIGs input totals 6 3 17" xfId="39366"/>
    <cellStyle name="RIGs input totals 6 3 18" xfId="39367"/>
    <cellStyle name="RIGs input totals 6 3 19" xfId="39368"/>
    <cellStyle name="RIGs input totals 6 3 2" xfId="2107"/>
    <cellStyle name="RIGs input totals 6 3 2 10" xfId="12624"/>
    <cellStyle name="RIGs input totals 6 3 2 11" xfId="12625"/>
    <cellStyle name="RIGs input totals 6 3 2 12" xfId="12626"/>
    <cellStyle name="RIGs input totals 6 3 2 13" xfId="12627"/>
    <cellStyle name="RIGs input totals 6 3 2 2" xfId="12628"/>
    <cellStyle name="RIGs input totals 6 3 2 3" xfId="12629"/>
    <cellStyle name="RIGs input totals 6 3 2 4" xfId="12630"/>
    <cellStyle name="RIGs input totals 6 3 2 5" xfId="12631"/>
    <cellStyle name="RIGs input totals 6 3 2 6" xfId="12632"/>
    <cellStyle name="RIGs input totals 6 3 2 7" xfId="12633"/>
    <cellStyle name="RIGs input totals 6 3 2 8" xfId="12634"/>
    <cellStyle name="RIGs input totals 6 3 2 9" xfId="12635"/>
    <cellStyle name="RIGs input totals 6 3 20" xfId="39369"/>
    <cellStyle name="RIGs input totals 6 3 21" xfId="39370"/>
    <cellStyle name="RIGs input totals 6 3 22" xfId="39371"/>
    <cellStyle name="RIGs input totals 6 3 23" xfId="39372"/>
    <cellStyle name="RIGs input totals 6 3 24" xfId="39373"/>
    <cellStyle name="RIGs input totals 6 3 25" xfId="39374"/>
    <cellStyle name="RIGs input totals 6 3 26" xfId="39375"/>
    <cellStyle name="RIGs input totals 6 3 27" xfId="39376"/>
    <cellStyle name="RIGs input totals 6 3 28" xfId="39377"/>
    <cellStyle name="RIGs input totals 6 3 29" xfId="39378"/>
    <cellStyle name="RIGs input totals 6 3 3" xfId="12636"/>
    <cellStyle name="RIGs input totals 6 3 30" xfId="39379"/>
    <cellStyle name="RIGs input totals 6 3 31" xfId="39380"/>
    <cellStyle name="RIGs input totals 6 3 32" xfId="39381"/>
    <cellStyle name="RIGs input totals 6 3 33" xfId="39382"/>
    <cellStyle name="RIGs input totals 6 3 34" xfId="39383"/>
    <cellStyle name="RIGs input totals 6 3 4" xfId="12637"/>
    <cellStyle name="RIGs input totals 6 3 5" xfId="12638"/>
    <cellStyle name="RIGs input totals 6 3 6" xfId="12639"/>
    <cellStyle name="RIGs input totals 6 3 7" xfId="12640"/>
    <cellStyle name="RIGs input totals 6 3 8" xfId="12641"/>
    <cellStyle name="RIGs input totals 6 3 9" xfId="12642"/>
    <cellStyle name="RIGs input totals 6 30" xfId="39384"/>
    <cellStyle name="RIGs input totals 6 31" xfId="39385"/>
    <cellStyle name="RIGs input totals 6 32" xfId="39386"/>
    <cellStyle name="RIGs input totals 6 33" xfId="39387"/>
    <cellStyle name="RIGs input totals 6 34" xfId="39388"/>
    <cellStyle name="RIGs input totals 6 35" xfId="39389"/>
    <cellStyle name="RIGs input totals 6 36" xfId="39390"/>
    <cellStyle name="RIGs input totals 6 37" xfId="39391"/>
    <cellStyle name="RIGs input totals 6 38" xfId="39392"/>
    <cellStyle name="RIGs input totals 6 4" xfId="2108"/>
    <cellStyle name="RIGs input totals 6 4 10" xfId="12643"/>
    <cellStyle name="RIGs input totals 6 4 11" xfId="12644"/>
    <cellStyle name="RIGs input totals 6 4 12" xfId="12645"/>
    <cellStyle name="RIGs input totals 6 4 13" xfId="12646"/>
    <cellStyle name="RIGs input totals 6 4 14" xfId="12647"/>
    <cellStyle name="RIGs input totals 6 4 15" xfId="39393"/>
    <cellStyle name="RIGs input totals 6 4 16" xfId="39394"/>
    <cellStyle name="RIGs input totals 6 4 17" xfId="39395"/>
    <cellStyle name="RIGs input totals 6 4 18" xfId="39396"/>
    <cellStyle name="RIGs input totals 6 4 19" xfId="39397"/>
    <cellStyle name="RIGs input totals 6 4 2" xfId="2109"/>
    <cellStyle name="RIGs input totals 6 4 2 10" xfId="12648"/>
    <cellStyle name="RIGs input totals 6 4 2 11" xfId="12649"/>
    <cellStyle name="RIGs input totals 6 4 2 12" xfId="12650"/>
    <cellStyle name="RIGs input totals 6 4 2 13" xfId="12651"/>
    <cellStyle name="RIGs input totals 6 4 2 2" xfId="12652"/>
    <cellStyle name="RIGs input totals 6 4 2 3" xfId="12653"/>
    <cellStyle name="RIGs input totals 6 4 2 4" xfId="12654"/>
    <cellStyle name="RIGs input totals 6 4 2 5" xfId="12655"/>
    <cellStyle name="RIGs input totals 6 4 2 6" xfId="12656"/>
    <cellStyle name="RIGs input totals 6 4 2 7" xfId="12657"/>
    <cellStyle name="RIGs input totals 6 4 2 8" xfId="12658"/>
    <cellStyle name="RIGs input totals 6 4 2 9" xfId="12659"/>
    <cellStyle name="RIGs input totals 6 4 20" xfId="39398"/>
    <cellStyle name="RIGs input totals 6 4 21" xfId="39399"/>
    <cellStyle name="RIGs input totals 6 4 22" xfId="39400"/>
    <cellStyle name="RIGs input totals 6 4 23" xfId="39401"/>
    <cellStyle name="RIGs input totals 6 4 24" xfId="39402"/>
    <cellStyle name="RIGs input totals 6 4 25" xfId="39403"/>
    <cellStyle name="RIGs input totals 6 4 26" xfId="39404"/>
    <cellStyle name="RIGs input totals 6 4 27" xfId="39405"/>
    <cellStyle name="RIGs input totals 6 4 28" xfId="39406"/>
    <cellStyle name="RIGs input totals 6 4 29" xfId="39407"/>
    <cellStyle name="RIGs input totals 6 4 3" xfId="12660"/>
    <cellStyle name="RIGs input totals 6 4 30" xfId="39408"/>
    <cellStyle name="RIGs input totals 6 4 31" xfId="39409"/>
    <cellStyle name="RIGs input totals 6 4 32" xfId="39410"/>
    <cellStyle name="RIGs input totals 6 4 33" xfId="39411"/>
    <cellStyle name="RIGs input totals 6 4 34" xfId="39412"/>
    <cellStyle name="RIGs input totals 6 4 4" xfId="12661"/>
    <cellStyle name="RIGs input totals 6 4 5" xfId="12662"/>
    <cellStyle name="RIGs input totals 6 4 6" xfId="12663"/>
    <cellStyle name="RIGs input totals 6 4 7" xfId="12664"/>
    <cellStyle name="RIGs input totals 6 4 8" xfId="12665"/>
    <cellStyle name="RIGs input totals 6 4 9" xfId="12666"/>
    <cellStyle name="RIGs input totals 6 5" xfId="2110"/>
    <cellStyle name="RIGs input totals 6 5 10" xfId="12667"/>
    <cellStyle name="RIGs input totals 6 5 11" xfId="12668"/>
    <cellStyle name="RIGs input totals 6 5 12" xfId="12669"/>
    <cellStyle name="RIGs input totals 6 5 13" xfId="12670"/>
    <cellStyle name="RIGs input totals 6 5 2" xfId="12671"/>
    <cellStyle name="RIGs input totals 6 5 3" xfId="12672"/>
    <cellStyle name="RIGs input totals 6 5 4" xfId="12673"/>
    <cellStyle name="RIGs input totals 6 5 5" xfId="12674"/>
    <cellStyle name="RIGs input totals 6 5 6" xfId="12675"/>
    <cellStyle name="RIGs input totals 6 5 7" xfId="12676"/>
    <cellStyle name="RIGs input totals 6 5 8" xfId="12677"/>
    <cellStyle name="RIGs input totals 6 5 9" xfId="12678"/>
    <cellStyle name="RIGs input totals 6 6" xfId="12679"/>
    <cellStyle name="RIGs input totals 6 7" xfId="12680"/>
    <cellStyle name="RIGs input totals 6 8" xfId="12681"/>
    <cellStyle name="RIGs input totals 6 9" xfId="12682"/>
    <cellStyle name="RIGs input totals 6_4 28 1_Asst_Health_Crit_AllTO_RIIO_20110714pm" xfId="15670"/>
    <cellStyle name="RIGs input totals 7" xfId="318"/>
    <cellStyle name="RIGs input totals 7 10" xfId="12683"/>
    <cellStyle name="RIGs input totals 7 11" xfId="12684"/>
    <cellStyle name="RIGs input totals 7 12" xfId="12685"/>
    <cellStyle name="RIGs input totals 7 13" xfId="12686"/>
    <cellStyle name="RIGs input totals 7 14" xfId="12687"/>
    <cellStyle name="RIGs input totals 7 15" xfId="12688"/>
    <cellStyle name="RIGs input totals 7 16" xfId="12689"/>
    <cellStyle name="RIGs input totals 7 17" xfId="12690"/>
    <cellStyle name="RIGs input totals 7 18" xfId="39413"/>
    <cellStyle name="RIGs input totals 7 19" xfId="39414"/>
    <cellStyle name="RIGs input totals 7 2" xfId="2111"/>
    <cellStyle name="RIGs input totals 7 2 10" xfId="12691"/>
    <cellStyle name="RIGs input totals 7 2 11" xfId="12692"/>
    <cellStyle name="RIGs input totals 7 2 12" xfId="12693"/>
    <cellStyle name="RIGs input totals 7 2 13" xfId="12694"/>
    <cellStyle name="RIGs input totals 7 2 14" xfId="12695"/>
    <cellStyle name="RIGs input totals 7 2 15" xfId="39415"/>
    <cellStyle name="RIGs input totals 7 2 16" xfId="39416"/>
    <cellStyle name="RIGs input totals 7 2 17" xfId="39417"/>
    <cellStyle name="RIGs input totals 7 2 18" xfId="39418"/>
    <cellStyle name="RIGs input totals 7 2 19" xfId="39419"/>
    <cellStyle name="RIGs input totals 7 2 2" xfId="2112"/>
    <cellStyle name="RIGs input totals 7 2 2 10" xfId="12696"/>
    <cellStyle name="RIGs input totals 7 2 2 11" xfId="12697"/>
    <cellStyle name="RIGs input totals 7 2 2 12" xfId="12698"/>
    <cellStyle name="RIGs input totals 7 2 2 13" xfId="12699"/>
    <cellStyle name="RIGs input totals 7 2 2 2" xfId="12700"/>
    <cellStyle name="RIGs input totals 7 2 2 3" xfId="12701"/>
    <cellStyle name="RIGs input totals 7 2 2 4" xfId="12702"/>
    <cellStyle name="RIGs input totals 7 2 2 5" xfId="12703"/>
    <cellStyle name="RIGs input totals 7 2 2 6" xfId="12704"/>
    <cellStyle name="RIGs input totals 7 2 2 7" xfId="12705"/>
    <cellStyle name="RIGs input totals 7 2 2 8" xfId="12706"/>
    <cellStyle name="RIGs input totals 7 2 2 9" xfId="12707"/>
    <cellStyle name="RIGs input totals 7 2 20" xfId="39420"/>
    <cellStyle name="RIGs input totals 7 2 21" xfId="39421"/>
    <cellStyle name="RIGs input totals 7 2 22" xfId="39422"/>
    <cellStyle name="RIGs input totals 7 2 23" xfId="39423"/>
    <cellStyle name="RIGs input totals 7 2 24" xfId="39424"/>
    <cellStyle name="RIGs input totals 7 2 25" xfId="39425"/>
    <cellStyle name="RIGs input totals 7 2 26" xfId="39426"/>
    <cellStyle name="RIGs input totals 7 2 27" xfId="39427"/>
    <cellStyle name="RIGs input totals 7 2 28" xfId="39428"/>
    <cellStyle name="RIGs input totals 7 2 29" xfId="39429"/>
    <cellStyle name="RIGs input totals 7 2 3" xfId="12708"/>
    <cellStyle name="RIGs input totals 7 2 30" xfId="39430"/>
    <cellStyle name="RIGs input totals 7 2 31" xfId="39431"/>
    <cellStyle name="RIGs input totals 7 2 32" xfId="39432"/>
    <cellStyle name="RIGs input totals 7 2 33" xfId="39433"/>
    <cellStyle name="RIGs input totals 7 2 34" xfId="39434"/>
    <cellStyle name="RIGs input totals 7 2 4" xfId="12709"/>
    <cellStyle name="RIGs input totals 7 2 5" xfId="12710"/>
    <cellStyle name="RIGs input totals 7 2 6" xfId="12711"/>
    <cellStyle name="RIGs input totals 7 2 7" xfId="12712"/>
    <cellStyle name="RIGs input totals 7 2 8" xfId="12713"/>
    <cellStyle name="RIGs input totals 7 2 9" xfId="12714"/>
    <cellStyle name="RIGs input totals 7 20" xfId="39435"/>
    <cellStyle name="RIGs input totals 7 21" xfId="39436"/>
    <cellStyle name="RIGs input totals 7 22" xfId="39437"/>
    <cellStyle name="RIGs input totals 7 23" xfId="39438"/>
    <cellStyle name="RIGs input totals 7 24" xfId="39439"/>
    <cellStyle name="RIGs input totals 7 25" xfId="39440"/>
    <cellStyle name="RIGs input totals 7 26" xfId="39441"/>
    <cellStyle name="RIGs input totals 7 27" xfId="39442"/>
    <cellStyle name="RIGs input totals 7 28" xfId="39443"/>
    <cellStyle name="RIGs input totals 7 29" xfId="39444"/>
    <cellStyle name="RIGs input totals 7 3" xfId="2113"/>
    <cellStyle name="RIGs input totals 7 3 10" xfId="12715"/>
    <cellStyle name="RIGs input totals 7 3 11" xfId="12716"/>
    <cellStyle name="RIGs input totals 7 3 12" xfId="12717"/>
    <cellStyle name="RIGs input totals 7 3 13" xfId="12718"/>
    <cellStyle name="RIGs input totals 7 3 14" xfId="12719"/>
    <cellStyle name="RIGs input totals 7 3 15" xfId="39445"/>
    <cellStyle name="RIGs input totals 7 3 16" xfId="39446"/>
    <cellStyle name="RIGs input totals 7 3 17" xfId="39447"/>
    <cellStyle name="RIGs input totals 7 3 18" xfId="39448"/>
    <cellStyle name="RIGs input totals 7 3 19" xfId="39449"/>
    <cellStyle name="RIGs input totals 7 3 2" xfId="2114"/>
    <cellStyle name="RIGs input totals 7 3 2 10" xfId="12720"/>
    <cellStyle name="RIGs input totals 7 3 2 11" xfId="12721"/>
    <cellStyle name="RIGs input totals 7 3 2 12" xfId="12722"/>
    <cellStyle name="RIGs input totals 7 3 2 13" xfId="12723"/>
    <cellStyle name="RIGs input totals 7 3 2 2" xfId="12724"/>
    <cellStyle name="RIGs input totals 7 3 2 3" xfId="12725"/>
    <cellStyle name="RIGs input totals 7 3 2 4" xfId="12726"/>
    <cellStyle name="RIGs input totals 7 3 2 5" xfId="12727"/>
    <cellStyle name="RIGs input totals 7 3 2 6" xfId="12728"/>
    <cellStyle name="RIGs input totals 7 3 2 7" xfId="12729"/>
    <cellStyle name="RIGs input totals 7 3 2 8" xfId="12730"/>
    <cellStyle name="RIGs input totals 7 3 2 9" xfId="12731"/>
    <cellStyle name="RIGs input totals 7 3 20" xfId="39450"/>
    <cellStyle name="RIGs input totals 7 3 21" xfId="39451"/>
    <cellStyle name="RIGs input totals 7 3 22" xfId="39452"/>
    <cellStyle name="RIGs input totals 7 3 23" xfId="39453"/>
    <cellStyle name="RIGs input totals 7 3 24" xfId="39454"/>
    <cellStyle name="RIGs input totals 7 3 25" xfId="39455"/>
    <cellStyle name="RIGs input totals 7 3 26" xfId="39456"/>
    <cellStyle name="RIGs input totals 7 3 27" xfId="39457"/>
    <cellStyle name="RIGs input totals 7 3 28" xfId="39458"/>
    <cellStyle name="RIGs input totals 7 3 29" xfId="39459"/>
    <cellStyle name="RIGs input totals 7 3 3" xfId="12732"/>
    <cellStyle name="RIGs input totals 7 3 30" xfId="39460"/>
    <cellStyle name="RIGs input totals 7 3 31" xfId="39461"/>
    <cellStyle name="RIGs input totals 7 3 32" xfId="39462"/>
    <cellStyle name="RIGs input totals 7 3 33" xfId="39463"/>
    <cellStyle name="RIGs input totals 7 3 34" xfId="39464"/>
    <cellStyle name="RIGs input totals 7 3 4" xfId="12733"/>
    <cellStyle name="RIGs input totals 7 3 5" xfId="12734"/>
    <cellStyle name="RIGs input totals 7 3 6" xfId="12735"/>
    <cellStyle name="RIGs input totals 7 3 7" xfId="12736"/>
    <cellStyle name="RIGs input totals 7 3 8" xfId="12737"/>
    <cellStyle name="RIGs input totals 7 3 9" xfId="12738"/>
    <cellStyle name="RIGs input totals 7 30" xfId="39465"/>
    <cellStyle name="RIGs input totals 7 31" xfId="39466"/>
    <cellStyle name="RIGs input totals 7 32" xfId="39467"/>
    <cellStyle name="RIGs input totals 7 33" xfId="39468"/>
    <cellStyle name="RIGs input totals 7 34" xfId="39469"/>
    <cellStyle name="RIGs input totals 7 35" xfId="39470"/>
    <cellStyle name="RIGs input totals 7 36" xfId="39471"/>
    <cellStyle name="RIGs input totals 7 37" xfId="39472"/>
    <cellStyle name="RIGs input totals 7 38" xfId="39473"/>
    <cellStyle name="RIGs input totals 7 4" xfId="2115"/>
    <cellStyle name="RIGs input totals 7 4 10" xfId="12739"/>
    <cellStyle name="RIGs input totals 7 4 11" xfId="12740"/>
    <cellStyle name="RIGs input totals 7 4 12" xfId="12741"/>
    <cellStyle name="RIGs input totals 7 4 13" xfId="12742"/>
    <cellStyle name="RIGs input totals 7 4 14" xfId="12743"/>
    <cellStyle name="RIGs input totals 7 4 15" xfId="39474"/>
    <cellStyle name="RIGs input totals 7 4 16" xfId="39475"/>
    <cellStyle name="RIGs input totals 7 4 17" xfId="39476"/>
    <cellStyle name="RIGs input totals 7 4 18" xfId="39477"/>
    <cellStyle name="RIGs input totals 7 4 19" xfId="39478"/>
    <cellStyle name="RIGs input totals 7 4 2" xfId="2116"/>
    <cellStyle name="RIGs input totals 7 4 2 10" xfId="12744"/>
    <cellStyle name="RIGs input totals 7 4 2 11" xfId="12745"/>
    <cellStyle name="RIGs input totals 7 4 2 12" xfId="12746"/>
    <cellStyle name="RIGs input totals 7 4 2 13" xfId="12747"/>
    <cellStyle name="RIGs input totals 7 4 2 2" xfId="12748"/>
    <cellStyle name="RIGs input totals 7 4 2 3" xfId="12749"/>
    <cellStyle name="RIGs input totals 7 4 2 4" xfId="12750"/>
    <cellStyle name="RIGs input totals 7 4 2 5" xfId="12751"/>
    <cellStyle name="RIGs input totals 7 4 2 6" xfId="12752"/>
    <cellStyle name="RIGs input totals 7 4 2 7" xfId="12753"/>
    <cellStyle name="RIGs input totals 7 4 2 8" xfId="12754"/>
    <cellStyle name="RIGs input totals 7 4 2 9" xfId="12755"/>
    <cellStyle name="RIGs input totals 7 4 20" xfId="39479"/>
    <cellStyle name="RIGs input totals 7 4 21" xfId="39480"/>
    <cellStyle name="RIGs input totals 7 4 22" xfId="39481"/>
    <cellStyle name="RIGs input totals 7 4 23" xfId="39482"/>
    <cellStyle name="RIGs input totals 7 4 24" xfId="39483"/>
    <cellStyle name="RIGs input totals 7 4 25" xfId="39484"/>
    <cellStyle name="RIGs input totals 7 4 26" xfId="39485"/>
    <cellStyle name="RIGs input totals 7 4 27" xfId="39486"/>
    <cellStyle name="RIGs input totals 7 4 28" xfId="39487"/>
    <cellStyle name="RIGs input totals 7 4 29" xfId="39488"/>
    <cellStyle name="RIGs input totals 7 4 3" xfId="12756"/>
    <cellStyle name="RIGs input totals 7 4 30" xfId="39489"/>
    <cellStyle name="RIGs input totals 7 4 31" xfId="39490"/>
    <cellStyle name="RIGs input totals 7 4 32" xfId="39491"/>
    <cellStyle name="RIGs input totals 7 4 33" xfId="39492"/>
    <cellStyle name="RIGs input totals 7 4 34" xfId="39493"/>
    <cellStyle name="RIGs input totals 7 4 4" xfId="12757"/>
    <cellStyle name="RIGs input totals 7 4 5" xfId="12758"/>
    <cellStyle name="RIGs input totals 7 4 6" xfId="12759"/>
    <cellStyle name="RIGs input totals 7 4 7" xfId="12760"/>
    <cellStyle name="RIGs input totals 7 4 8" xfId="12761"/>
    <cellStyle name="RIGs input totals 7 4 9" xfId="12762"/>
    <cellStyle name="RIGs input totals 7 5" xfId="2117"/>
    <cellStyle name="RIGs input totals 7 5 10" xfId="12763"/>
    <cellStyle name="RIGs input totals 7 5 11" xfId="12764"/>
    <cellStyle name="RIGs input totals 7 5 12" xfId="12765"/>
    <cellStyle name="RIGs input totals 7 5 13" xfId="12766"/>
    <cellStyle name="RIGs input totals 7 5 2" xfId="12767"/>
    <cellStyle name="RIGs input totals 7 5 3" xfId="12768"/>
    <cellStyle name="RIGs input totals 7 5 4" xfId="12769"/>
    <cellStyle name="RIGs input totals 7 5 5" xfId="12770"/>
    <cellStyle name="RIGs input totals 7 5 6" xfId="12771"/>
    <cellStyle name="RIGs input totals 7 5 7" xfId="12772"/>
    <cellStyle name="RIGs input totals 7 5 8" xfId="12773"/>
    <cellStyle name="RIGs input totals 7 5 9" xfId="12774"/>
    <cellStyle name="RIGs input totals 7 6" xfId="12775"/>
    <cellStyle name="RIGs input totals 7 7" xfId="12776"/>
    <cellStyle name="RIGs input totals 7 8" xfId="12777"/>
    <cellStyle name="RIGs input totals 7 9" xfId="12778"/>
    <cellStyle name="RIGs input totals 7_4 28 1_Asst_Health_Crit_AllTO_RIIO_20110714pm" xfId="15671"/>
    <cellStyle name="RIGs input totals 8" xfId="2118"/>
    <cellStyle name="RIGs input totals 8 10" xfId="12779"/>
    <cellStyle name="RIGs input totals 8 11" xfId="12780"/>
    <cellStyle name="RIGs input totals 8 12" xfId="12781"/>
    <cellStyle name="RIGs input totals 8 13" xfId="12782"/>
    <cellStyle name="RIGs input totals 8 14" xfId="12783"/>
    <cellStyle name="RIGs input totals 8 15" xfId="39494"/>
    <cellStyle name="RIGs input totals 8 16" xfId="39495"/>
    <cellStyle name="RIGs input totals 8 17" xfId="39496"/>
    <cellStyle name="RIGs input totals 8 18" xfId="39497"/>
    <cellStyle name="RIGs input totals 8 19" xfId="39498"/>
    <cellStyle name="RIGs input totals 8 2" xfId="2119"/>
    <cellStyle name="RIGs input totals 8 2 10" xfId="12784"/>
    <cellStyle name="RIGs input totals 8 2 11" xfId="12785"/>
    <cellStyle name="RIGs input totals 8 2 12" xfId="12786"/>
    <cellStyle name="RIGs input totals 8 2 13" xfId="12787"/>
    <cellStyle name="RIGs input totals 8 2 2" xfId="12788"/>
    <cellStyle name="RIGs input totals 8 2 3" xfId="12789"/>
    <cellStyle name="RIGs input totals 8 2 4" xfId="12790"/>
    <cellStyle name="RIGs input totals 8 2 5" xfId="12791"/>
    <cellStyle name="RIGs input totals 8 2 6" xfId="12792"/>
    <cellStyle name="RIGs input totals 8 2 7" xfId="12793"/>
    <cellStyle name="RIGs input totals 8 2 8" xfId="12794"/>
    <cellStyle name="RIGs input totals 8 2 9" xfId="12795"/>
    <cellStyle name="RIGs input totals 8 20" xfId="39499"/>
    <cellStyle name="RIGs input totals 8 21" xfId="39500"/>
    <cellStyle name="RIGs input totals 8 22" xfId="39501"/>
    <cellStyle name="RIGs input totals 8 23" xfId="39502"/>
    <cellStyle name="RIGs input totals 8 24" xfId="39503"/>
    <cellStyle name="RIGs input totals 8 25" xfId="39504"/>
    <cellStyle name="RIGs input totals 8 26" xfId="39505"/>
    <cellStyle name="RIGs input totals 8 27" xfId="39506"/>
    <cellStyle name="RIGs input totals 8 28" xfId="39507"/>
    <cellStyle name="RIGs input totals 8 29" xfId="39508"/>
    <cellStyle name="RIGs input totals 8 3" xfId="12796"/>
    <cellStyle name="RIGs input totals 8 30" xfId="39509"/>
    <cellStyle name="RIGs input totals 8 31" xfId="39510"/>
    <cellStyle name="RIGs input totals 8 32" xfId="39511"/>
    <cellStyle name="RIGs input totals 8 33" xfId="39512"/>
    <cellStyle name="RIGs input totals 8 34" xfId="39513"/>
    <cellStyle name="RIGs input totals 8 4" xfId="12797"/>
    <cellStyle name="RIGs input totals 8 5" xfId="12798"/>
    <cellStyle name="RIGs input totals 8 6" xfId="12799"/>
    <cellStyle name="RIGs input totals 8 7" xfId="12800"/>
    <cellStyle name="RIGs input totals 8 8" xfId="12801"/>
    <cellStyle name="RIGs input totals 8 9" xfId="12802"/>
    <cellStyle name="RIGs input totals 9" xfId="2120"/>
    <cellStyle name="RIGs input totals 9 10" xfId="12803"/>
    <cellStyle name="RIGs input totals 9 11" xfId="12804"/>
    <cellStyle name="RIGs input totals 9 12" xfId="12805"/>
    <cellStyle name="RIGs input totals 9 13" xfId="12806"/>
    <cellStyle name="RIGs input totals 9 14" xfId="12807"/>
    <cellStyle name="RIGs input totals 9 15" xfId="39514"/>
    <cellStyle name="RIGs input totals 9 16" xfId="39515"/>
    <cellStyle name="RIGs input totals 9 17" xfId="39516"/>
    <cellStyle name="RIGs input totals 9 18" xfId="39517"/>
    <cellStyle name="RIGs input totals 9 19" xfId="39518"/>
    <cellStyle name="RIGs input totals 9 2" xfId="2121"/>
    <cellStyle name="RIGs input totals 9 2 10" xfId="12808"/>
    <cellStyle name="RIGs input totals 9 2 11" xfId="12809"/>
    <cellStyle name="RIGs input totals 9 2 12" xfId="12810"/>
    <cellStyle name="RIGs input totals 9 2 13" xfId="12811"/>
    <cellStyle name="RIGs input totals 9 2 2" xfId="12812"/>
    <cellStyle name="RIGs input totals 9 2 3" xfId="12813"/>
    <cellStyle name="RIGs input totals 9 2 4" xfId="12814"/>
    <cellStyle name="RIGs input totals 9 2 5" xfId="12815"/>
    <cellStyle name="RIGs input totals 9 2 6" xfId="12816"/>
    <cellStyle name="RIGs input totals 9 2 7" xfId="12817"/>
    <cellStyle name="RIGs input totals 9 2 8" xfId="12818"/>
    <cellStyle name="RIGs input totals 9 2 9" xfId="12819"/>
    <cellStyle name="RIGs input totals 9 20" xfId="39519"/>
    <cellStyle name="RIGs input totals 9 21" xfId="39520"/>
    <cellStyle name="RIGs input totals 9 22" xfId="39521"/>
    <cellStyle name="RIGs input totals 9 23" xfId="39522"/>
    <cellStyle name="RIGs input totals 9 24" xfId="39523"/>
    <cellStyle name="RIGs input totals 9 25" xfId="39524"/>
    <cellStyle name="RIGs input totals 9 26" xfId="39525"/>
    <cellStyle name="RIGs input totals 9 27" xfId="39526"/>
    <cellStyle name="RIGs input totals 9 28" xfId="39527"/>
    <cellStyle name="RIGs input totals 9 29" xfId="39528"/>
    <cellStyle name="RIGs input totals 9 3" xfId="12820"/>
    <cellStyle name="RIGs input totals 9 30" xfId="39529"/>
    <cellStyle name="RIGs input totals 9 31" xfId="39530"/>
    <cellStyle name="RIGs input totals 9 32" xfId="39531"/>
    <cellStyle name="RIGs input totals 9 33" xfId="39532"/>
    <cellStyle name="RIGs input totals 9 34" xfId="39533"/>
    <cellStyle name="RIGs input totals 9 4" xfId="12821"/>
    <cellStyle name="RIGs input totals 9 5" xfId="12822"/>
    <cellStyle name="RIGs input totals 9 6" xfId="12823"/>
    <cellStyle name="RIGs input totals 9 7" xfId="12824"/>
    <cellStyle name="RIGs input totals 9 8" xfId="12825"/>
    <cellStyle name="RIGs input totals 9 9" xfId="12826"/>
    <cellStyle name="RIGs input totals_1.3s Accounting C Costs Scots" xfId="2122"/>
    <cellStyle name="RIGs linked cells" xfId="155"/>
    <cellStyle name="RIGs linked cells 10" xfId="156"/>
    <cellStyle name="RIGs linked cells 10 10" xfId="12827"/>
    <cellStyle name="RIGs linked cells 10 11" xfId="12828"/>
    <cellStyle name="RIGs linked cells 10 12" xfId="12829"/>
    <cellStyle name="RIGs linked cells 10 13" xfId="12830"/>
    <cellStyle name="RIGs linked cells 10 14" xfId="12831"/>
    <cellStyle name="RIGs linked cells 10 15" xfId="39534"/>
    <cellStyle name="RIGs linked cells 10 16" xfId="39535"/>
    <cellStyle name="RIGs linked cells 10 17" xfId="39536"/>
    <cellStyle name="RIGs linked cells 10 18" xfId="39537"/>
    <cellStyle name="RIGs linked cells 10 19" xfId="39538"/>
    <cellStyle name="RIGs linked cells 10 2" xfId="2123"/>
    <cellStyle name="RIGs linked cells 10 2 10" xfId="12832"/>
    <cellStyle name="RIGs linked cells 10 2 11" xfId="12833"/>
    <cellStyle name="RIGs linked cells 10 2 12" xfId="12834"/>
    <cellStyle name="RIGs linked cells 10 2 13" xfId="12835"/>
    <cellStyle name="RIGs linked cells 10 2 2" xfId="12836"/>
    <cellStyle name="RIGs linked cells 10 2 3" xfId="12837"/>
    <cellStyle name="RIGs linked cells 10 2 4" xfId="12838"/>
    <cellStyle name="RIGs linked cells 10 2 5" xfId="12839"/>
    <cellStyle name="RIGs linked cells 10 2 6" xfId="12840"/>
    <cellStyle name="RIGs linked cells 10 2 7" xfId="12841"/>
    <cellStyle name="RIGs linked cells 10 2 8" xfId="12842"/>
    <cellStyle name="RIGs linked cells 10 2 9" xfId="12843"/>
    <cellStyle name="RIGs linked cells 10 20" xfId="39539"/>
    <cellStyle name="RIGs linked cells 10 21" xfId="39540"/>
    <cellStyle name="RIGs linked cells 10 22" xfId="39541"/>
    <cellStyle name="RIGs linked cells 10 23" xfId="39542"/>
    <cellStyle name="RIGs linked cells 10 24" xfId="39543"/>
    <cellStyle name="RIGs linked cells 10 25" xfId="39544"/>
    <cellStyle name="RIGs linked cells 10 26" xfId="39545"/>
    <cellStyle name="RIGs linked cells 10 27" xfId="39546"/>
    <cellStyle name="RIGs linked cells 10 28" xfId="39547"/>
    <cellStyle name="RIGs linked cells 10 29" xfId="39548"/>
    <cellStyle name="RIGs linked cells 10 3" xfId="12844"/>
    <cellStyle name="RIGs linked cells 10 30" xfId="39549"/>
    <cellStyle name="RIGs linked cells 10 31" xfId="39550"/>
    <cellStyle name="RIGs linked cells 10 32" xfId="39551"/>
    <cellStyle name="RIGs linked cells 10 33" xfId="39552"/>
    <cellStyle name="RIGs linked cells 10 34" xfId="39553"/>
    <cellStyle name="RIGs linked cells 10 4" xfId="12845"/>
    <cellStyle name="RIGs linked cells 10 5" xfId="12846"/>
    <cellStyle name="RIGs linked cells 10 6" xfId="12847"/>
    <cellStyle name="RIGs linked cells 10 7" xfId="12848"/>
    <cellStyle name="RIGs linked cells 10 8" xfId="12849"/>
    <cellStyle name="RIGs linked cells 10 9" xfId="12850"/>
    <cellStyle name="RIGs linked cells 11" xfId="2124"/>
    <cellStyle name="RIGs linked cells 11 10" xfId="12851"/>
    <cellStyle name="RIGs linked cells 11 11" xfId="12852"/>
    <cellStyle name="RIGs linked cells 11 12" xfId="12853"/>
    <cellStyle name="RIGs linked cells 11 13" xfId="12854"/>
    <cellStyle name="RIGs linked cells 11 14" xfId="12855"/>
    <cellStyle name="RIGs linked cells 11 15" xfId="39554"/>
    <cellStyle name="RIGs linked cells 11 16" xfId="39555"/>
    <cellStyle name="RIGs linked cells 11 17" xfId="39556"/>
    <cellStyle name="RIGs linked cells 11 18" xfId="39557"/>
    <cellStyle name="RIGs linked cells 11 19" xfId="39558"/>
    <cellStyle name="RIGs linked cells 11 2" xfId="2125"/>
    <cellStyle name="RIGs linked cells 11 2 10" xfId="12856"/>
    <cellStyle name="RIGs linked cells 11 2 11" xfId="12857"/>
    <cellStyle name="RIGs linked cells 11 2 12" xfId="12858"/>
    <cellStyle name="RIGs linked cells 11 2 13" xfId="12859"/>
    <cellStyle name="RIGs linked cells 11 2 2" xfId="12860"/>
    <cellStyle name="RIGs linked cells 11 2 3" xfId="12861"/>
    <cellStyle name="RIGs linked cells 11 2 4" xfId="12862"/>
    <cellStyle name="RIGs linked cells 11 2 5" xfId="12863"/>
    <cellStyle name="RIGs linked cells 11 2 6" xfId="12864"/>
    <cellStyle name="RIGs linked cells 11 2 7" xfId="12865"/>
    <cellStyle name="RIGs linked cells 11 2 8" xfId="12866"/>
    <cellStyle name="RIGs linked cells 11 2 9" xfId="12867"/>
    <cellStyle name="RIGs linked cells 11 20" xfId="39559"/>
    <cellStyle name="RIGs linked cells 11 21" xfId="39560"/>
    <cellStyle name="RIGs linked cells 11 22" xfId="39561"/>
    <cellStyle name="RIGs linked cells 11 23" xfId="39562"/>
    <cellStyle name="RIGs linked cells 11 24" xfId="39563"/>
    <cellStyle name="RIGs linked cells 11 25" xfId="39564"/>
    <cellStyle name="RIGs linked cells 11 26" xfId="39565"/>
    <cellStyle name="RIGs linked cells 11 27" xfId="39566"/>
    <cellStyle name="RIGs linked cells 11 28" xfId="39567"/>
    <cellStyle name="RIGs linked cells 11 29" xfId="39568"/>
    <cellStyle name="RIGs linked cells 11 3" xfId="12868"/>
    <cellStyle name="RIGs linked cells 11 30" xfId="39569"/>
    <cellStyle name="RIGs linked cells 11 31" xfId="39570"/>
    <cellStyle name="RIGs linked cells 11 32" xfId="39571"/>
    <cellStyle name="RIGs linked cells 11 33" xfId="39572"/>
    <cellStyle name="RIGs linked cells 11 34" xfId="39573"/>
    <cellStyle name="RIGs linked cells 11 4" xfId="12869"/>
    <cellStyle name="RIGs linked cells 11 5" xfId="12870"/>
    <cellStyle name="RIGs linked cells 11 6" xfId="12871"/>
    <cellStyle name="RIGs linked cells 11 7" xfId="12872"/>
    <cellStyle name="RIGs linked cells 11 8" xfId="12873"/>
    <cellStyle name="RIGs linked cells 11 9" xfId="12874"/>
    <cellStyle name="RIGs linked cells 12" xfId="2126"/>
    <cellStyle name="RIGs linked cells 12 10" xfId="12875"/>
    <cellStyle name="RIGs linked cells 12 11" xfId="12876"/>
    <cellStyle name="RIGs linked cells 12 12" xfId="12877"/>
    <cellStyle name="RIGs linked cells 12 13" xfId="12878"/>
    <cellStyle name="RIGs linked cells 12 2" xfId="12879"/>
    <cellStyle name="RIGs linked cells 12 3" xfId="12880"/>
    <cellStyle name="RIGs linked cells 12 4" xfId="12881"/>
    <cellStyle name="RIGs linked cells 12 5" xfId="12882"/>
    <cellStyle name="RIGs linked cells 12 6" xfId="12883"/>
    <cellStyle name="RIGs linked cells 12 7" xfId="12884"/>
    <cellStyle name="RIGs linked cells 12 8" xfId="12885"/>
    <cellStyle name="RIGs linked cells 12 9" xfId="12886"/>
    <cellStyle name="RIGs linked cells 13" xfId="2127"/>
    <cellStyle name="RIGs linked cells 14" xfId="12887"/>
    <cellStyle name="RIGs linked cells 15" xfId="12888"/>
    <cellStyle name="RIGs linked cells 16" xfId="12889"/>
    <cellStyle name="RIGs linked cells 17" xfId="12890"/>
    <cellStyle name="RIGs linked cells 18" xfId="12891"/>
    <cellStyle name="RIGs linked cells 19" xfId="12892"/>
    <cellStyle name="RIGs linked cells 2" xfId="157"/>
    <cellStyle name="RIGs linked cells 2 10" xfId="12893"/>
    <cellStyle name="RIGs linked cells 2 11" xfId="12894"/>
    <cellStyle name="RIGs linked cells 2 12" xfId="12895"/>
    <cellStyle name="RIGs linked cells 2 13" xfId="12896"/>
    <cellStyle name="RIGs linked cells 2 14" xfId="12897"/>
    <cellStyle name="RIGs linked cells 2 15" xfId="12898"/>
    <cellStyle name="RIGs linked cells 2 16" xfId="12899"/>
    <cellStyle name="RIGs linked cells 2 17" xfId="12900"/>
    <cellStyle name="RIGs linked cells 2 18" xfId="12901"/>
    <cellStyle name="RIGs linked cells 2 19" xfId="12902"/>
    <cellStyle name="RIGs linked cells 2 2" xfId="300"/>
    <cellStyle name="RIGs linked cells 2 2 10" xfId="12903"/>
    <cellStyle name="RIGs linked cells 2 2 11" xfId="12904"/>
    <cellStyle name="RIGs linked cells 2 2 12" xfId="12905"/>
    <cellStyle name="RIGs linked cells 2 2 13" xfId="12906"/>
    <cellStyle name="RIGs linked cells 2 2 14" xfId="12907"/>
    <cellStyle name="RIGs linked cells 2 2 15" xfId="12908"/>
    <cellStyle name="RIGs linked cells 2 2 16" xfId="12909"/>
    <cellStyle name="RIGs linked cells 2 2 17" xfId="12910"/>
    <cellStyle name="RIGs linked cells 2 2 18" xfId="12911"/>
    <cellStyle name="RIGs linked cells 2 2 19" xfId="39574"/>
    <cellStyle name="RIGs linked cells 2 2 2" xfId="2128"/>
    <cellStyle name="RIGs linked cells 2 2 2 10" xfId="12912"/>
    <cellStyle name="RIGs linked cells 2 2 2 11" xfId="12913"/>
    <cellStyle name="RIGs linked cells 2 2 2 12" xfId="12914"/>
    <cellStyle name="RIGs linked cells 2 2 2 13" xfId="12915"/>
    <cellStyle name="RIGs linked cells 2 2 2 14" xfId="12916"/>
    <cellStyle name="RIGs linked cells 2 2 2 15" xfId="12917"/>
    <cellStyle name="RIGs linked cells 2 2 2 16" xfId="39575"/>
    <cellStyle name="RIGs linked cells 2 2 2 17" xfId="39576"/>
    <cellStyle name="RIGs linked cells 2 2 2 18" xfId="39577"/>
    <cellStyle name="RIGs linked cells 2 2 2 19" xfId="39578"/>
    <cellStyle name="RIGs linked cells 2 2 2 2" xfId="2129"/>
    <cellStyle name="RIGs linked cells 2 2 2 2 10" xfId="12918"/>
    <cellStyle name="RIGs linked cells 2 2 2 2 11" xfId="12919"/>
    <cellStyle name="RIGs linked cells 2 2 2 2 12" xfId="12920"/>
    <cellStyle name="RIGs linked cells 2 2 2 2 13" xfId="12921"/>
    <cellStyle name="RIGs linked cells 2 2 2 2 14" xfId="12922"/>
    <cellStyle name="RIGs linked cells 2 2 2 2 15" xfId="39579"/>
    <cellStyle name="RIGs linked cells 2 2 2 2 16" xfId="39580"/>
    <cellStyle name="RIGs linked cells 2 2 2 2 17" xfId="39581"/>
    <cellStyle name="RIGs linked cells 2 2 2 2 18" xfId="39582"/>
    <cellStyle name="RIGs linked cells 2 2 2 2 19" xfId="39583"/>
    <cellStyle name="RIGs linked cells 2 2 2 2 2" xfId="2130"/>
    <cellStyle name="RIGs linked cells 2 2 2 2 2 10" xfId="12923"/>
    <cellStyle name="RIGs linked cells 2 2 2 2 2 11" xfId="12924"/>
    <cellStyle name="RIGs linked cells 2 2 2 2 2 12" xfId="12925"/>
    <cellStyle name="RIGs linked cells 2 2 2 2 2 13" xfId="12926"/>
    <cellStyle name="RIGs linked cells 2 2 2 2 2 2" xfId="12927"/>
    <cellStyle name="RIGs linked cells 2 2 2 2 2 3" xfId="12928"/>
    <cellStyle name="RIGs linked cells 2 2 2 2 2 4" xfId="12929"/>
    <cellStyle name="RIGs linked cells 2 2 2 2 2 5" xfId="12930"/>
    <cellStyle name="RIGs linked cells 2 2 2 2 2 6" xfId="12931"/>
    <cellStyle name="RIGs linked cells 2 2 2 2 2 7" xfId="12932"/>
    <cellStyle name="RIGs linked cells 2 2 2 2 2 8" xfId="12933"/>
    <cellStyle name="RIGs linked cells 2 2 2 2 2 9" xfId="12934"/>
    <cellStyle name="RIGs linked cells 2 2 2 2 20" xfId="39584"/>
    <cellStyle name="RIGs linked cells 2 2 2 2 21" xfId="39585"/>
    <cellStyle name="RIGs linked cells 2 2 2 2 22" xfId="39586"/>
    <cellStyle name="RIGs linked cells 2 2 2 2 23" xfId="39587"/>
    <cellStyle name="RIGs linked cells 2 2 2 2 24" xfId="39588"/>
    <cellStyle name="RIGs linked cells 2 2 2 2 25" xfId="39589"/>
    <cellStyle name="RIGs linked cells 2 2 2 2 26" xfId="39590"/>
    <cellStyle name="RIGs linked cells 2 2 2 2 27" xfId="39591"/>
    <cellStyle name="RIGs linked cells 2 2 2 2 28" xfId="39592"/>
    <cellStyle name="RIGs linked cells 2 2 2 2 29" xfId="39593"/>
    <cellStyle name="RIGs linked cells 2 2 2 2 3" xfId="12935"/>
    <cellStyle name="RIGs linked cells 2 2 2 2 30" xfId="39594"/>
    <cellStyle name="RIGs linked cells 2 2 2 2 31" xfId="39595"/>
    <cellStyle name="RIGs linked cells 2 2 2 2 32" xfId="39596"/>
    <cellStyle name="RIGs linked cells 2 2 2 2 33" xfId="39597"/>
    <cellStyle name="RIGs linked cells 2 2 2 2 34" xfId="39598"/>
    <cellStyle name="RIGs linked cells 2 2 2 2 4" xfId="12936"/>
    <cellStyle name="RIGs linked cells 2 2 2 2 5" xfId="12937"/>
    <cellStyle name="RIGs linked cells 2 2 2 2 6" xfId="12938"/>
    <cellStyle name="RIGs linked cells 2 2 2 2 7" xfId="12939"/>
    <cellStyle name="RIGs linked cells 2 2 2 2 8" xfId="12940"/>
    <cellStyle name="RIGs linked cells 2 2 2 2 9" xfId="12941"/>
    <cellStyle name="RIGs linked cells 2 2 2 20" xfId="39599"/>
    <cellStyle name="RIGs linked cells 2 2 2 21" xfId="39600"/>
    <cellStyle name="RIGs linked cells 2 2 2 22" xfId="39601"/>
    <cellStyle name="RIGs linked cells 2 2 2 23" xfId="39602"/>
    <cellStyle name="RIGs linked cells 2 2 2 24" xfId="39603"/>
    <cellStyle name="RIGs linked cells 2 2 2 25" xfId="39604"/>
    <cellStyle name="RIGs linked cells 2 2 2 26" xfId="39605"/>
    <cellStyle name="RIGs linked cells 2 2 2 27" xfId="39606"/>
    <cellStyle name="RIGs linked cells 2 2 2 28" xfId="39607"/>
    <cellStyle name="RIGs linked cells 2 2 2 29" xfId="39608"/>
    <cellStyle name="RIGs linked cells 2 2 2 3" xfId="2131"/>
    <cellStyle name="RIGs linked cells 2 2 2 3 10" xfId="12942"/>
    <cellStyle name="RIGs linked cells 2 2 2 3 11" xfId="12943"/>
    <cellStyle name="RIGs linked cells 2 2 2 3 12" xfId="12944"/>
    <cellStyle name="RIGs linked cells 2 2 2 3 13" xfId="12945"/>
    <cellStyle name="RIGs linked cells 2 2 2 3 2" xfId="12946"/>
    <cellStyle name="RIGs linked cells 2 2 2 3 3" xfId="12947"/>
    <cellStyle name="RIGs linked cells 2 2 2 3 4" xfId="12948"/>
    <cellStyle name="RIGs linked cells 2 2 2 3 5" xfId="12949"/>
    <cellStyle name="RIGs linked cells 2 2 2 3 6" xfId="12950"/>
    <cellStyle name="RIGs linked cells 2 2 2 3 7" xfId="12951"/>
    <cellStyle name="RIGs linked cells 2 2 2 3 8" xfId="12952"/>
    <cellStyle name="RIGs linked cells 2 2 2 3 9" xfId="12953"/>
    <cellStyle name="RIGs linked cells 2 2 2 30" xfId="39609"/>
    <cellStyle name="RIGs linked cells 2 2 2 31" xfId="39610"/>
    <cellStyle name="RIGs linked cells 2 2 2 32" xfId="39611"/>
    <cellStyle name="RIGs linked cells 2 2 2 33" xfId="39612"/>
    <cellStyle name="RIGs linked cells 2 2 2 34" xfId="39613"/>
    <cellStyle name="RIGs linked cells 2 2 2 35" xfId="39614"/>
    <cellStyle name="RIGs linked cells 2 2 2 4" xfId="12954"/>
    <cellStyle name="RIGs linked cells 2 2 2 5" xfId="12955"/>
    <cellStyle name="RIGs linked cells 2 2 2 6" xfId="12956"/>
    <cellStyle name="RIGs linked cells 2 2 2 7" xfId="12957"/>
    <cellStyle name="RIGs linked cells 2 2 2 8" xfId="12958"/>
    <cellStyle name="RIGs linked cells 2 2 2 9" xfId="12959"/>
    <cellStyle name="RIGs linked cells 2 2 2_4 28 1_Asst_Health_Crit_AllTO_RIIO_20110714pm" xfId="15672"/>
    <cellStyle name="RIGs linked cells 2 2 20" xfId="39615"/>
    <cellStyle name="RIGs linked cells 2 2 21" xfId="39616"/>
    <cellStyle name="RIGs linked cells 2 2 22" xfId="39617"/>
    <cellStyle name="RIGs linked cells 2 2 23" xfId="39618"/>
    <cellStyle name="RIGs linked cells 2 2 24" xfId="39619"/>
    <cellStyle name="RIGs linked cells 2 2 25" xfId="39620"/>
    <cellStyle name="RIGs linked cells 2 2 26" xfId="39621"/>
    <cellStyle name="RIGs linked cells 2 2 27" xfId="39622"/>
    <cellStyle name="RIGs linked cells 2 2 28" xfId="39623"/>
    <cellStyle name="RIGs linked cells 2 2 29" xfId="39624"/>
    <cellStyle name="RIGs linked cells 2 2 3" xfId="2132"/>
    <cellStyle name="RIGs linked cells 2 2 3 10" xfId="12960"/>
    <cellStyle name="RIGs linked cells 2 2 3 11" xfId="12961"/>
    <cellStyle name="RIGs linked cells 2 2 3 12" xfId="12962"/>
    <cellStyle name="RIGs linked cells 2 2 3 13" xfId="12963"/>
    <cellStyle name="RIGs linked cells 2 2 3 14" xfId="12964"/>
    <cellStyle name="RIGs linked cells 2 2 3 15" xfId="39625"/>
    <cellStyle name="RIGs linked cells 2 2 3 16" xfId="39626"/>
    <cellStyle name="RIGs linked cells 2 2 3 17" xfId="39627"/>
    <cellStyle name="RIGs linked cells 2 2 3 18" xfId="39628"/>
    <cellStyle name="RIGs linked cells 2 2 3 19" xfId="39629"/>
    <cellStyle name="RIGs linked cells 2 2 3 2" xfId="2133"/>
    <cellStyle name="RIGs linked cells 2 2 3 2 10" xfId="12965"/>
    <cellStyle name="RIGs linked cells 2 2 3 2 11" xfId="12966"/>
    <cellStyle name="RIGs linked cells 2 2 3 2 12" xfId="12967"/>
    <cellStyle name="RIGs linked cells 2 2 3 2 13" xfId="12968"/>
    <cellStyle name="RIGs linked cells 2 2 3 2 2" xfId="12969"/>
    <cellStyle name="RIGs linked cells 2 2 3 2 3" xfId="12970"/>
    <cellStyle name="RIGs linked cells 2 2 3 2 4" xfId="12971"/>
    <cellStyle name="RIGs linked cells 2 2 3 2 5" xfId="12972"/>
    <cellStyle name="RIGs linked cells 2 2 3 2 6" xfId="12973"/>
    <cellStyle name="RIGs linked cells 2 2 3 2 7" xfId="12974"/>
    <cellStyle name="RIGs linked cells 2 2 3 2 8" xfId="12975"/>
    <cellStyle name="RIGs linked cells 2 2 3 2 9" xfId="12976"/>
    <cellStyle name="RIGs linked cells 2 2 3 20" xfId="39630"/>
    <cellStyle name="RIGs linked cells 2 2 3 21" xfId="39631"/>
    <cellStyle name="RIGs linked cells 2 2 3 22" xfId="39632"/>
    <cellStyle name="RIGs linked cells 2 2 3 23" xfId="39633"/>
    <cellStyle name="RIGs linked cells 2 2 3 24" xfId="39634"/>
    <cellStyle name="RIGs linked cells 2 2 3 25" xfId="39635"/>
    <cellStyle name="RIGs linked cells 2 2 3 26" xfId="39636"/>
    <cellStyle name="RIGs linked cells 2 2 3 27" xfId="39637"/>
    <cellStyle name="RIGs linked cells 2 2 3 28" xfId="39638"/>
    <cellStyle name="RIGs linked cells 2 2 3 29" xfId="39639"/>
    <cellStyle name="RIGs linked cells 2 2 3 3" xfId="12977"/>
    <cellStyle name="RIGs linked cells 2 2 3 30" xfId="39640"/>
    <cellStyle name="RIGs linked cells 2 2 3 31" xfId="39641"/>
    <cellStyle name="RIGs linked cells 2 2 3 32" xfId="39642"/>
    <cellStyle name="RIGs linked cells 2 2 3 33" xfId="39643"/>
    <cellStyle name="RIGs linked cells 2 2 3 34" xfId="39644"/>
    <cellStyle name="RIGs linked cells 2 2 3 4" xfId="12978"/>
    <cellStyle name="RIGs linked cells 2 2 3 5" xfId="12979"/>
    <cellStyle name="RIGs linked cells 2 2 3 6" xfId="12980"/>
    <cellStyle name="RIGs linked cells 2 2 3 7" xfId="12981"/>
    <cellStyle name="RIGs linked cells 2 2 3 8" xfId="12982"/>
    <cellStyle name="RIGs linked cells 2 2 3 9" xfId="12983"/>
    <cellStyle name="RIGs linked cells 2 2 30" xfId="39645"/>
    <cellStyle name="RIGs linked cells 2 2 31" xfId="39646"/>
    <cellStyle name="RIGs linked cells 2 2 32" xfId="39647"/>
    <cellStyle name="RIGs linked cells 2 2 33" xfId="39648"/>
    <cellStyle name="RIGs linked cells 2 2 34" xfId="39649"/>
    <cellStyle name="RIGs linked cells 2 2 35" xfId="39650"/>
    <cellStyle name="RIGs linked cells 2 2 36" xfId="39651"/>
    <cellStyle name="RIGs linked cells 2 2 37" xfId="39652"/>
    <cellStyle name="RIGs linked cells 2 2 38" xfId="39653"/>
    <cellStyle name="RIGs linked cells 2 2 4" xfId="2134"/>
    <cellStyle name="RIGs linked cells 2 2 4 10" xfId="12984"/>
    <cellStyle name="RIGs linked cells 2 2 4 11" xfId="12985"/>
    <cellStyle name="RIGs linked cells 2 2 4 12" xfId="12986"/>
    <cellStyle name="RIGs linked cells 2 2 4 13" xfId="12987"/>
    <cellStyle name="RIGs linked cells 2 2 4 14" xfId="12988"/>
    <cellStyle name="RIGs linked cells 2 2 4 15" xfId="39654"/>
    <cellStyle name="RIGs linked cells 2 2 4 16" xfId="39655"/>
    <cellStyle name="RIGs linked cells 2 2 4 17" xfId="39656"/>
    <cellStyle name="RIGs linked cells 2 2 4 18" xfId="39657"/>
    <cellStyle name="RIGs linked cells 2 2 4 19" xfId="39658"/>
    <cellStyle name="RIGs linked cells 2 2 4 2" xfId="2135"/>
    <cellStyle name="RIGs linked cells 2 2 4 2 10" xfId="12989"/>
    <cellStyle name="RIGs linked cells 2 2 4 2 11" xfId="12990"/>
    <cellStyle name="RIGs linked cells 2 2 4 2 12" xfId="12991"/>
    <cellStyle name="RIGs linked cells 2 2 4 2 13" xfId="12992"/>
    <cellStyle name="RIGs linked cells 2 2 4 2 2" xfId="12993"/>
    <cellStyle name="RIGs linked cells 2 2 4 2 3" xfId="12994"/>
    <cellStyle name="RIGs linked cells 2 2 4 2 4" xfId="12995"/>
    <cellStyle name="RIGs linked cells 2 2 4 2 5" xfId="12996"/>
    <cellStyle name="RIGs linked cells 2 2 4 2 6" xfId="12997"/>
    <cellStyle name="RIGs linked cells 2 2 4 2 7" xfId="12998"/>
    <cellStyle name="RIGs linked cells 2 2 4 2 8" xfId="12999"/>
    <cellStyle name="RIGs linked cells 2 2 4 2 9" xfId="13000"/>
    <cellStyle name="RIGs linked cells 2 2 4 20" xfId="39659"/>
    <cellStyle name="RIGs linked cells 2 2 4 21" xfId="39660"/>
    <cellStyle name="RIGs linked cells 2 2 4 22" xfId="39661"/>
    <cellStyle name="RIGs linked cells 2 2 4 23" xfId="39662"/>
    <cellStyle name="RIGs linked cells 2 2 4 24" xfId="39663"/>
    <cellStyle name="RIGs linked cells 2 2 4 25" xfId="39664"/>
    <cellStyle name="RIGs linked cells 2 2 4 26" xfId="39665"/>
    <cellStyle name="RIGs linked cells 2 2 4 27" xfId="39666"/>
    <cellStyle name="RIGs linked cells 2 2 4 28" xfId="39667"/>
    <cellStyle name="RIGs linked cells 2 2 4 29" xfId="39668"/>
    <cellStyle name="RIGs linked cells 2 2 4 3" xfId="13001"/>
    <cellStyle name="RIGs linked cells 2 2 4 30" xfId="39669"/>
    <cellStyle name="RIGs linked cells 2 2 4 31" xfId="39670"/>
    <cellStyle name="RIGs linked cells 2 2 4 32" xfId="39671"/>
    <cellStyle name="RIGs linked cells 2 2 4 33" xfId="39672"/>
    <cellStyle name="RIGs linked cells 2 2 4 34" xfId="39673"/>
    <cellStyle name="RIGs linked cells 2 2 4 4" xfId="13002"/>
    <cellStyle name="RIGs linked cells 2 2 4 5" xfId="13003"/>
    <cellStyle name="RIGs linked cells 2 2 4 6" xfId="13004"/>
    <cellStyle name="RIGs linked cells 2 2 4 7" xfId="13005"/>
    <cellStyle name="RIGs linked cells 2 2 4 8" xfId="13006"/>
    <cellStyle name="RIGs linked cells 2 2 4 9" xfId="13007"/>
    <cellStyle name="RIGs linked cells 2 2 5" xfId="2136"/>
    <cellStyle name="RIGs linked cells 2 2 5 10" xfId="13008"/>
    <cellStyle name="RIGs linked cells 2 2 5 11" xfId="13009"/>
    <cellStyle name="RIGs linked cells 2 2 5 12" xfId="13010"/>
    <cellStyle name="RIGs linked cells 2 2 5 13" xfId="13011"/>
    <cellStyle name="RIGs linked cells 2 2 5 2" xfId="13012"/>
    <cellStyle name="RIGs linked cells 2 2 5 3" xfId="13013"/>
    <cellStyle name="RIGs linked cells 2 2 5 4" xfId="13014"/>
    <cellStyle name="RIGs linked cells 2 2 5 5" xfId="13015"/>
    <cellStyle name="RIGs linked cells 2 2 5 6" xfId="13016"/>
    <cellStyle name="RIGs linked cells 2 2 5 7" xfId="13017"/>
    <cellStyle name="RIGs linked cells 2 2 5 8" xfId="13018"/>
    <cellStyle name="RIGs linked cells 2 2 5 9" xfId="13019"/>
    <cellStyle name="RIGs linked cells 2 2 6" xfId="13020"/>
    <cellStyle name="RIGs linked cells 2 2 7" xfId="13021"/>
    <cellStyle name="RIGs linked cells 2 2 8" xfId="13022"/>
    <cellStyle name="RIGs linked cells 2 2 9" xfId="13023"/>
    <cellStyle name="RIGs linked cells 2 2_4 28 1_Asst_Health_Crit_AllTO_RIIO_20110714pm" xfId="15673"/>
    <cellStyle name="RIGs linked cells 2 20" xfId="39674"/>
    <cellStyle name="RIGs linked cells 2 21" xfId="39675"/>
    <cellStyle name="RIGs linked cells 2 22" xfId="39676"/>
    <cellStyle name="RIGs linked cells 2 23" xfId="39677"/>
    <cellStyle name="RIGs linked cells 2 24" xfId="39678"/>
    <cellStyle name="RIGs linked cells 2 25" xfId="39679"/>
    <cellStyle name="RIGs linked cells 2 26" xfId="39680"/>
    <cellStyle name="RIGs linked cells 2 27" xfId="39681"/>
    <cellStyle name="RIGs linked cells 2 28" xfId="39682"/>
    <cellStyle name="RIGs linked cells 2 29" xfId="39683"/>
    <cellStyle name="RIGs linked cells 2 3" xfId="2137"/>
    <cellStyle name="RIGs linked cells 2 3 10" xfId="13024"/>
    <cellStyle name="RIGs linked cells 2 3 11" xfId="13025"/>
    <cellStyle name="RIGs linked cells 2 3 12" xfId="13026"/>
    <cellStyle name="RIGs linked cells 2 3 13" xfId="13027"/>
    <cellStyle name="RIGs linked cells 2 3 14" xfId="13028"/>
    <cellStyle name="RIGs linked cells 2 3 15" xfId="13029"/>
    <cellStyle name="RIGs linked cells 2 3 16" xfId="39684"/>
    <cellStyle name="RIGs linked cells 2 3 17" xfId="39685"/>
    <cellStyle name="RIGs linked cells 2 3 18" xfId="39686"/>
    <cellStyle name="RIGs linked cells 2 3 19" xfId="39687"/>
    <cellStyle name="RIGs linked cells 2 3 2" xfId="2138"/>
    <cellStyle name="RIGs linked cells 2 3 2 10" xfId="13030"/>
    <cellStyle name="RIGs linked cells 2 3 2 11" xfId="13031"/>
    <cellStyle name="RIGs linked cells 2 3 2 12" xfId="13032"/>
    <cellStyle name="RIGs linked cells 2 3 2 13" xfId="13033"/>
    <cellStyle name="RIGs linked cells 2 3 2 14" xfId="13034"/>
    <cellStyle name="RIGs linked cells 2 3 2 15" xfId="39688"/>
    <cellStyle name="RIGs linked cells 2 3 2 16" xfId="39689"/>
    <cellStyle name="RIGs linked cells 2 3 2 17" xfId="39690"/>
    <cellStyle name="RIGs linked cells 2 3 2 18" xfId="39691"/>
    <cellStyle name="RIGs linked cells 2 3 2 19" xfId="39692"/>
    <cellStyle name="RIGs linked cells 2 3 2 2" xfId="2139"/>
    <cellStyle name="RIGs linked cells 2 3 2 2 10" xfId="13035"/>
    <cellStyle name="RIGs linked cells 2 3 2 2 11" xfId="13036"/>
    <cellStyle name="RIGs linked cells 2 3 2 2 12" xfId="13037"/>
    <cellStyle name="RIGs linked cells 2 3 2 2 13" xfId="13038"/>
    <cellStyle name="RIGs linked cells 2 3 2 2 2" xfId="13039"/>
    <cellStyle name="RIGs linked cells 2 3 2 2 3" xfId="13040"/>
    <cellStyle name="RIGs linked cells 2 3 2 2 4" xfId="13041"/>
    <cellStyle name="RIGs linked cells 2 3 2 2 5" xfId="13042"/>
    <cellStyle name="RIGs linked cells 2 3 2 2 6" xfId="13043"/>
    <cellStyle name="RIGs linked cells 2 3 2 2 7" xfId="13044"/>
    <cellStyle name="RIGs linked cells 2 3 2 2 8" xfId="13045"/>
    <cellStyle name="RIGs linked cells 2 3 2 2 9" xfId="13046"/>
    <cellStyle name="RIGs linked cells 2 3 2 20" xfId="39693"/>
    <cellStyle name="RIGs linked cells 2 3 2 21" xfId="39694"/>
    <cellStyle name="RIGs linked cells 2 3 2 22" xfId="39695"/>
    <cellStyle name="RIGs linked cells 2 3 2 23" xfId="39696"/>
    <cellStyle name="RIGs linked cells 2 3 2 24" xfId="39697"/>
    <cellStyle name="RIGs linked cells 2 3 2 25" xfId="39698"/>
    <cellStyle name="RIGs linked cells 2 3 2 26" xfId="39699"/>
    <cellStyle name="RIGs linked cells 2 3 2 27" xfId="39700"/>
    <cellStyle name="RIGs linked cells 2 3 2 28" xfId="39701"/>
    <cellStyle name="RIGs linked cells 2 3 2 29" xfId="39702"/>
    <cellStyle name="RIGs linked cells 2 3 2 3" xfId="13047"/>
    <cellStyle name="RIGs linked cells 2 3 2 30" xfId="39703"/>
    <cellStyle name="RIGs linked cells 2 3 2 31" xfId="39704"/>
    <cellStyle name="RIGs linked cells 2 3 2 32" xfId="39705"/>
    <cellStyle name="RIGs linked cells 2 3 2 33" xfId="39706"/>
    <cellStyle name="RIGs linked cells 2 3 2 34" xfId="39707"/>
    <cellStyle name="RIGs linked cells 2 3 2 4" xfId="13048"/>
    <cellStyle name="RIGs linked cells 2 3 2 5" xfId="13049"/>
    <cellStyle name="RIGs linked cells 2 3 2 6" xfId="13050"/>
    <cellStyle name="RIGs linked cells 2 3 2 7" xfId="13051"/>
    <cellStyle name="RIGs linked cells 2 3 2 8" xfId="13052"/>
    <cellStyle name="RIGs linked cells 2 3 2 9" xfId="13053"/>
    <cellStyle name="RIGs linked cells 2 3 20" xfId="39708"/>
    <cellStyle name="RIGs linked cells 2 3 21" xfId="39709"/>
    <cellStyle name="RIGs linked cells 2 3 22" xfId="39710"/>
    <cellStyle name="RIGs linked cells 2 3 23" xfId="39711"/>
    <cellStyle name="RIGs linked cells 2 3 24" xfId="39712"/>
    <cellStyle name="RIGs linked cells 2 3 25" xfId="39713"/>
    <cellStyle name="RIGs linked cells 2 3 26" xfId="39714"/>
    <cellStyle name="RIGs linked cells 2 3 27" xfId="39715"/>
    <cellStyle name="RIGs linked cells 2 3 28" xfId="39716"/>
    <cellStyle name="RIGs linked cells 2 3 29" xfId="39717"/>
    <cellStyle name="RIGs linked cells 2 3 3" xfId="2140"/>
    <cellStyle name="RIGs linked cells 2 3 3 10" xfId="13054"/>
    <cellStyle name="RIGs linked cells 2 3 3 11" xfId="13055"/>
    <cellStyle name="RIGs linked cells 2 3 3 12" xfId="13056"/>
    <cellStyle name="RIGs linked cells 2 3 3 13" xfId="13057"/>
    <cellStyle name="RIGs linked cells 2 3 3 2" xfId="13058"/>
    <cellStyle name="RIGs linked cells 2 3 3 3" xfId="13059"/>
    <cellStyle name="RIGs linked cells 2 3 3 4" xfId="13060"/>
    <cellStyle name="RIGs linked cells 2 3 3 5" xfId="13061"/>
    <cellStyle name="RIGs linked cells 2 3 3 6" xfId="13062"/>
    <cellStyle name="RIGs linked cells 2 3 3 7" xfId="13063"/>
    <cellStyle name="RIGs linked cells 2 3 3 8" xfId="13064"/>
    <cellStyle name="RIGs linked cells 2 3 3 9" xfId="13065"/>
    <cellStyle name="RIGs linked cells 2 3 30" xfId="39718"/>
    <cellStyle name="RIGs linked cells 2 3 31" xfId="39719"/>
    <cellStyle name="RIGs linked cells 2 3 32" xfId="39720"/>
    <cellStyle name="RIGs linked cells 2 3 33" xfId="39721"/>
    <cellStyle name="RIGs linked cells 2 3 34" xfId="39722"/>
    <cellStyle name="RIGs linked cells 2 3 35" xfId="39723"/>
    <cellStyle name="RIGs linked cells 2 3 4" xfId="13066"/>
    <cellStyle name="RIGs linked cells 2 3 5" xfId="13067"/>
    <cellStyle name="RIGs linked cells 2 3 6" xfId="13068"/>
    <cellStyle name="RIGs linked cells 2 3 7" xfId="13069"/>
    <cellStyle name="RIGs linked cells 2 3 8" xfId="13070"/>
    <cellStyle name="RIGs linked cells 2 3 9" xfId="13071"/>
    <cellStyle name="RIGs linked cells 2 3_4 28 1_Asst_Health_Crit_AllTO_RIIO_20110714pm" xfId="15674"/>
    <cellStyle name="RIGs linked cells 2 30" xfId="39724"/>
    <cellStyle name="RIGs linked cells 2 31" xfId="39725"/>
    <cellStyle name="RIGs linked cells 2 32" xfId="39726"/>
    <cellStyle name="RIGs linked cells 2 33" xfId="39727"/>
    <cellStyle name="RIGs linked cells 2 34" xfId="39728"/>
    <cellStyle name="RIGs linked cells 2 35" xfId="39729"/>
    <cellStyle name="RIGs linked cells 2 36" xfId="39730"/>
    <cellStyle name="RIGs linked cells 2 37" xfId="39731"/>
    <cellStyle name="RIGs linked cells 2 38" xfId="39732"/>
    <cellStyle name="RIGs linked cells 2 39" xfId="39733"/>
    <cellStyle name="RIGs linked cells 2 4" xfId="2141"/>
    <cellStyle name="RIGs linked cells 2 4 10" xfId="13072"/>
    <cellStyle name="RIGs linked cells 2 4 11" xfId="13073"/>
    <cellStyle name="RIGs linked cells 2 4 12" xfId="13074"/>
    <cellStyle name="RIGs linked cells 2 4 13" xfId="13075"/>
    <cellStyle name="RIGs linked cells 2 4 14" xfId="13076"/>
    <cellStyle name="RIGs linked cells 2 4 15" xfId="39734"/>
    <cellStyle name="RIGs linked cells 2 4 16" xfId="39735"/>
    <cellStyle name="RIGs linked cells 2 4 17" xfId="39736"/>
    <cellStyle name="RIGs linked cells 2 4 18" xfId="39737"/>
    <cellStyle name="RIGs linked cells 2 4 19" xfId="39738"/>
    <cellStyle name="RIGs linked cells 2 4 2" xfId="2142"/>
    <cellStyle name="RIGs linked cells 2 4 2 10" xfId="13077"/>
    <cellStyle name="RIGs linked cells 2 4 2 11" xfId="13078"/>
    <cellStyle name="RIGs linked cells 2 4 2 12" xfId="13079"/>
    <cellStyle name="RIGs linked cells 2 4 2 13" xfId="13080"/>
    <cellStyle name="RIGs linked cells 2 4 2 2" xfId="13081"/>
    <cellStyle name="RIGs linked cells 2 4 2 3" xfId="13082"/>
    <cellStyle name="RIGs linked cells 2 4 2 4" xfId="13083"/>
    <cellStyle name="RIGs linked cells 2 4 2 5" xfId="13084"/>
    <cellStyle name="RIGs linked cells 2 4 2 6" xfId="13085"/>
    <cellStyle name="RIGs linked cells 2 4 2 7" xfId="13086"/>
    <cellStyle name="RIGs linked cells 2 4 2 8" xfId="13087"/>
    <cellStyle name="RIGs linked cells 2 4 2 9" xfId="13088"/>
    <cellStyle name="RIGs linked cells 2 4 20" xfId="39739"/>
    <cellStyle name="RIGs linked cells 2 4 21" xfId="39740"/>
    <cellStyle name="RIGs linked cells 2 4 22" xfId="39741"/>
    <cellStyle name="RIGs linked cells 2 4 23" xfId="39742"/>
    <cellStyle name="RIGs linked cells 2 4 24" xfId="39743"/>
    <cellStyle name="RIGs linked cells 2 4 25" xfId="39744"/>
    <cellStyle name="RIGs linked cells 2 4 26" xfId="39745"/>
    <cellStyle name="RIGs linked cells 2 4 27" xfId="39746"/>
    <cellStyle name="RIGs linked cells 2 4 28" xfId="39747"/>
    <cellStyle name="RIGs linked cells 2 4 29" xfId="39748"/>
    <cellStyle name="RIGs linked cells 2 4 3" xfId="13089"/>
    <cellStyle name="RIGs linked cells 2 4 30" xfId="39749"/>
    <cellStyle name="RIGs linked cells 2 4 31" xfId="39750"/>
    <cellStyle name="RIGs linked cells 2 4 32" xfId="39751"/>
    <cellStyle name="RIGs linked cells 2 4 33" xfId="39752"/>
    <cellStyle name="RIGs linked cells 2 4 34" xfId="39753"/>
    <cellStyle name="RIGs linked cells 2 4 4" xfId="13090"/>
    <cellStyle name="RIGs linked cells 2 4 5" xfId="13091"/>
    <cellStyle name="RIGs linked cells 2 4 6" xfId="13092"/>
    <cellStyle name="RIGs linked cells 2 4 7" xfId="13093"/>
    <cellStyle name="RIGs linked cells 2 4 8" xfId="13094"/>
    <cellStyle name="RIGs linked cells 2 4 9" xfId="13095"/>
    <cellStyle name="RIGs linked cells 2 5" xfId="2143"/>
    <cellStyle name="RIGs linked cells 2 5 10" xfId="13096"/>
    <cellStyle name="RIGs linked cells 2 5 11" xfId="13097"/>
    <cellStyle name="RIGs linked cells 2 5 12" xfId="13098"/>
    <cellStyle name="RIGs linked cells 2 5 13" xfId="13099"/>
    <cellStyle name="RIGs linked cells 2 5 14" xfId="13100"/>
    <cellStyle name="RIGs linked cells 2 5 15" xfId="39754"/>
    <cellStyle name="RIGs linked cells 2 5 16" xfId="39755"/>
    <cellStyle name="RIGs linked cells 2 5 17" xfId="39756"/>
    <cellStyle name="RIGs linked cells 2 5 18" xfId="39757"/>
    <cellStyle name="RIGs linked cells 2 5 19" xfId="39758"/>
    <cellStyle name="RIGs linked cells 2 5 2" xfId="2144"/>
    <cellStyle name="RIGs linked cells 2 5 2 10" xfId="13101"/>
    <cellStyle name="RIGs linked cells 2 5 2 11" xfId="13102"/>
    <cellStyle name="RIGs linked cells 2 5 2 12" xfId="13103"/>
    <cellStyle name="RIGs linked cells 2 5 2 13" xfId="13104"/>
    <cellStyle name="RIGs linked cells 2 5 2 2" xfId="13105"/>
    <cellStyle name="RIGs linked cells 2 5 2 3" xfId="13106"/>
    <cellStyle name="RIGs linked cells 2 5 2 4" xfId="13107"/>
    <cellStyle name="RIGs linked cells 2 5 2 5" xfId="13108"/>
    <cellStyle name="RIGs linked cells 2 5 2 6" xfId="13109"/>
    <cellStyle name="RIGs linked cells 2 5 2 7" xfId="13110"/>
    <cellStyle name="RIGs linked cells 2 5 2 8" xfId="13111"/>
    <cellStyle name="RIGs linked cells 2 5 2 9" xfId="13112"/>
    <cellStyle name="RIGs linked cells 2 5 20" xfId="39759"/>
    <cellStyle name="RIGs linked cells 2 5 21" xfId="39760"/>
    <cellStyle name="RIGs linked cells 2 5 22" xfId="39761"/>
    <cellStyle name="RIGs linked cells 2 5 23" xfId="39762"/>
    <cellStyle name="RIGs linked cells 2 5 24" xfId="39763"/>
    <cellStyle name="RIGs linked cells 2 5 25" xfId="39764"/>
    <cellStyle name="RIGs linked cells 2 5 26" xfId="39765"/>
    <cellStyle name="RIGs linked cells 2 5 27" xfId="39766"/>
    <cellStyle name="RIGs linked cells 2 5 28" xfId="39767"/>
    <cellStyle name="RIGs linked cells 2 5 29" xfId="39768"/>
    <cellStyle name="RIGs linked cells 2 5 3" xfId="13113"/>
    <cellStyle name="RIGs linked cells 2 5 30" xfId="39769"/>
    <cellStyle name="RIGs linked cells 2 5 31" xfId="39770"/>
    <cellStyle name="RIGs linked cells 2 5 32" xfId="39771"/>
    <cellStyle name="RIGs linked cells 2 5 33" xfId="39772"/>
    <cellStyle name="RIGs linked cells 2 5 34" xfId="39773"/>
    <cellStyle name="RIGs linked cells 2 5 4" xfId="13114"/>
    <cellStyle name="RIGs linked cells 2 5 5" xfId="13115"/>
    <cellStyle name="RIGs linked cells 2 5 6" xfId="13116"/>
    <cellStyle name="RIGs linked cells 2 5 7" xfId="13117"/>
    <cellStyle name="RIGs linked cells 2 5 8" xfId="13118"/>
    <cellStyle name="RIGs linked cells 2 5 9" xfId="13119"/>
    <cellStyle name="RIGs linked cells 2 6" xfId="2145"/>
    <cellStyle name="RIGs linked cells 2 6 10" xfId="13120"/>
    <cellStyle name="RIGs linked cells 2 6 11" xfId="13121"/>
    <cellStyle name="RIGs linked cells 2 6 12" xfId="13122"/>
    <cellStyle name="RIGs linked cells 2 6 13" xfId="13123"/>
    <cellStyle name="RIGs linked cells 2 6 2" xfId="13124"/>
    <cellStyle name="RIGs linked cells 2 6 3" xfId="13125"/>
    <cellStyle name="RIGs linked cells 2 6 4" xfId="13126"/>
    <cellStyle name="RIGs linked cells 2 6 5" xfId="13127"/>
    <cellStyle name="RIGs linked cells 2 6 6" xfId="13128"/>
    <cellStyle name="RIGs linked cells 2 6 7" xfId="13129"/>
    <cellStyle name="RIGs linked cells 2 6 8" xfId="13130"/>
    <cellStyle name="RIGs linked cells 2 6 9" xfId="13131"/>
    <cellStyle name="RIGs linked cells 2 7" xfId="13132"/>
    <cellStyle name="RIGs linked cells 2 8" xfId="13133"/>
    <cellStyle name="RIGs linked cells 2 9" xfId="13134"/>
    <cellStyle name="RIGs linked cells 2_1.3s Accounting C Costs Scots" xfId="2146"/>
    <cellStyle name="RIGs linked cells 20" xfId="13135"/>
    <cellStyle name="RIGs linked cells 21" xfId="13136"/>
    <cellStyle name="RIGs linked cells 22" xfId="13137"/>
    <cellStyle name="RIGs linked cells 23" xfId="13138"/>
    <cellStyle name="RIGs linked cells 24" xfId="13139"/>
    <cellStyle name="RIGs linked cells 25" xfId="13140"/>
    <cellStyle name="RIGs linked cells 26" xfId="39774"/>
    <cellStyle name="RIGs linked cells 27" xfId="39775"/>
    <cellStyle name="RIGs linked cells 28" xfId="39776"/>
    <cellStyle name="RIGs linked cells 29" xfId="39777"/>
    <cellStyle name="RIGs linked cells 3" xfId="158"/>
    <cellStyle name="RIGs linked cells 3 10" xfId="13141"/>
    <cellStyle name="RIGs linked cells 3 11" xfId="13142"/>
    <cellStyle name="RIGs linked cells 3 12" xfId="13143"/>
    <cellStyle name="RIGs linked cells 3 13" xfId="13144"/>
    <cellStyle name="RIGs linked cells 3 14" xfId="13145"/>
    <cellStyle name="RIGs linked cells 3 15" xfId="13146"/>
    <cellStyle name="RIGs linked cells 3 16" xfId="13147"/>
    <cellStyle name="RIGs linked cells 3 17" xfId="13148"/>
    <cellStyle name="RIGs linked cells 3 18" xfId="13149"/>
    <cellStyle name="RIGs linked cells 3 19" xfId="13150"/>
    <cellStyle name="RIGs linked cells 3 2" xfId="301"/>
    <cellStyle name="RIGs linked cells 3 2 10" xfId="13151"/>
    <cellStyle name="RIGs linked cells 3 2 11" xfId="13152"/>
    <cellStyle name="RIGs linked cells 3 2 12" xfId="13153"/>
    <cellStyle name="RIGs linked cells 3 2 13" xfId="13154"/>
    <cellStyle name="RIGs linked cells 3 2 14" xfId="13155"/>
    <cellStyle name="RIGs linked cells 3 2 15" xfId="13156"/>
    <cellStyle name="RIGs linked cells 3 2 16" xfId="13157"/>
    <cellStyle name="RIGs linked cells 3 2 17" xfId="13158"/>
    <cellStyle name="RIGs linked cells 3 2 18" xfId="13159"/>
    <cellStyle name="RIGs linked cells 3 2 19" xfId="13160"/>
    <cellStyle name="RIGs linked cells 3 2 2" xfId="302"/>
    <cellStyle name="RIGs linked cells 3 2 2 10" xfId="13161"/>
    <cellStyle name="RIGs linked cells 3 2 2 11" xfId="13162"/>
    <cellStyle name="RIGs linked cells 3 2 2 12" xfId="13163"/>
    <cellStyle name="RIGs linked cells 3 2 2 13" xfId="13164"/>
    <cellStyle name="RIGs linked cells 3 2 2 14" xfId="13165"/>
    <cellStyle name="RIGs linked cells 3 2 2 15" xfId="13166"/>
    <cellStyle name="RIGs linked cells 3 2 2 16" xfId="13167"/>
    <cellStyle name="RIGs linked cells 3 2 2 17" xfId="13168"/>
    <cellStyle name="RIGs linked cells 3 2 2 18" xfId="13169"/>
    <cellStyle name="RIGs linked cells 3 2 2 19" xfId="39778"/>
    <cellStyle name="RIGs linked cells 3 2 2 2" xfId="2147"/>
    <cellStyle name="RIGs linked cells 3 2 2 2 10" xfId="13170"/>
    <cellStyle name="RIGs linked cells 3 2 2 2 11" xfId="13171"/>
    <cellStyle name="RIGs linked cells 3 2 2 2 12" xfId="13172"/>
    <cellStyle name="RIGs linked cells 3 2 2 2 13" xfId="13173"/>
    <cellStyle name="RIGs linked cells 3 2 2 2 14" xfId="13174"/>
    <cellStyle name="RIGs linked cells 3 2 2 2 15" xfId="13175"/>
    <cellStyle name="RIGs linked cells 3 2 2 2 16" xfId="39779"/>
    <cellStyle name="RIGs linked cells 3 2 2 2 17" xfId="39780"/>
    <cellStyle name="RIGs linked cells 3 2 2 2 18" xfId="39781"/>
    <cellStyle name="RIGs linked cells 3 2 2 2 19" xfId="39782"/>
    <cellStyle name="RIGs linked cells 3 2 2 2 2" xfId="2148"/>
    <cellStyle name="RIGs linked cells 3 2 2 2 2 10" xfId="13176"/>
    <cellStyle name="RIGs linked cells 3 2 2 2 2 11" xfId="13177"/>
    <cellStyle name="RIGs linked cells 3 2 2 2 2 12" xfId="13178"/>
    <cellStyle name="RIGs linked cells 3 2 2 2 2 13" xfId="13179"/>
    <cellStyle name="RIGs linked cells 3 2 2 2 2 14" xfId="13180"/>
    <cellStyle name="RIGs linked cells 3 2 2 2 2 15" xfId="39783"/>
    <cellStyle name="RIGs linked cells 3 2 2 2 2 16" xfId="39784"/>
    <cellStyle name="RIGs linked cells 3 2 2 2 2 17" xfId="39785"/>
    <cellStyle name="RIGs linked cells 3 2 2 2 2 18" xfId="39786"/>
    <cellStyle name="RIGs linked cells 3 2 2 2 2 19" xfId="39787"/>
    <cellStyle name="RIGs linked cells 3 2 2 2 2 2" xfId="2149"/>
    <cellStyle name="RIGs linked cells 3 2 2 2 2 2 10" xfId="13181"/>
    <cellStyle name="RIGs linked cells 3 2 2 2 2 2 11" xfId="13182"/>
    <cellStyle name="RIGs linked cells 3 2 2 2 2 2 12" xfId="13183"/>
    <cellStyle name="RIGs linked cells 3 2 2 2 2 2 13" xfId="13184"/>
    <cellStyle name="RIGs linked cells 3 2 2 2 2 2 2" xfId="13185"/>
    <cellStyle name="RIGs linked cells 3 2 2 2 2 2 3" xfId="13186"/>
    <cellStyle name="RIGs linked cells 3 2 2 2 2 2 4" xfId="13187"/>
    <cellStyle name="RIGs linked cells 3 2 2 2 2 2 5" xfId="13188"/>
    <cellStyle name="RIGs linked cells 3 2 2 2 2 2 6" xfId="13189"/>
    <cellStyle name="RIGs linked cells 3 2 2 2 2 2 7" xfId="13190"/>
    <cellStyle name="RIGs linked cells 3 2 2 2 2 2 8" xfId="13191"/>
    <cellStyle name="RIGs linked cells 3 2 2 2 2 2 9" xfId="13192"/>
    <cellStyle name="RIGs linked cells 3 2 2 2 2 20" xfId="39788"/>
    <cellStyle name="RIGs linked cells 3 2 2 2 2 21" xfId="39789"/>
    <cellStyle name="RIGs linked cells 3 2 2 2 2 22" xfId="39790"/>
    <cellStyle name="RIGs linked cells 3 2 2 2 2 23" xfId="39791"/>
    <cellStyle name="RIGs linked cells 3 2 2 2 2 24" xfId="39792"/>
    <cellStyle name="RIGs linked cells 3 2 2 2 2 25" xfId="39793"/>
    <cellStyle name="RIGs linked cells 3 2 2 2 2 26" xfId="39794"/>
    <cellStyle name="RIGs linked cells 3 2 2 2 2 27" xfId="39795"/>
    <cellStyle name="RIGs linked cells 3 2 2 2 2 28" xfId="39796"/>
    <cellStyle name="RIGs linked cells 3 2 2 2 2 29" xfId="39797"/>
    <cellStyle name="RIGs linked cells 3 2 2 2 2 3" xfId="13193"/>
    <cellStyle name="RIGs linked cells 3 2 2 2 2 30" xfId="39798"/>
    <cellStyle name="RIGs linked cells 3 2 2 2 2 31" xfId="39799"/>
    <cellStyle name="RIGs linked cells 3 2 2 2 2 32" xfId="39800"/>
    <cellStyle name="RIGs linked cells 3 2 2 2 2 33" xfId="39801"/>
    <cellStyle name="RIGs linked cells 3 2 2 2 2 34" xfId="39802"/>
    <cellStyle name="RIGs linked cells 3 2 2 2 2 4" xfId="13194"/>
    <cellStyle name="RIGs linked cells 3 2 2 2 2 5" xfId="13195"/>
    <cellStyle name="RIGs linked cells 3 2 2 2 2 6" xfId="13196"/>
    <cellStyle name="RIGs linked cells 3 2 2 2 2 7" xfId="13197"/>
    <cellStyle name="RIGs linked cells 3 2 2 2 2 8" xfId="13198"/>
    <cellStyle name="RIGs linked cells 3 2 2 2 2 9" xfId="13199"/>
    <cellStyle name="RIGs linked cells 3 2 2 2 20" xfId="39803"/>
    <cellStyle name="RIGs linked cells 3 2 2 2 21" xfId="39804"/>
    <cellStyle name="RIGs linked cells 3 2 2 2 22" xfId="39805"/>
    <cellStyle name="RIGs linked cells 3 2 2 2 23" xfId="39806"/>
    <cellStyle name="RIGs linked cells 3 2 2 2 24" xfId="39807"/>
    <cellStyle name="RIGs linked cells 3 2 2 2 25" xfId="39808"/>
    <cellStyle name="RIGs linked cells 3 2 2 2 26" xfId="39809"/>
    <cellStyle name="RIGs linked cells 3 2 2 2 27" xfId="39810"/>
    <cellStyle name="RIGs linked cells 3 2 2 2 28" xfId="39811"/>
    <cellStyle name="RIGs linked cells 3 2 2 2 29" xfId="39812"/>
    <cellStyle name="RIGs linked cells 3 2 2 2 3" xfId="2150"/>
    <cellStyle name="RIGs linked cells 3 2 2 2 3 10" xfId="13200"/>
    <cellStyle name="RIGs linked cells 3 2 2 2 3 11" xfId="13201"/>
    <cellStyle name="RIGs linked cells 3 2 2 2 3 12" xfId="13202"/>
    <cellStyle name="RIGs linked cells 3 2 2 2 3 13" xfId="13203"/>
    <cellStyle name="RIGs linked cells 3 2 2 2 3 2" xfId="13204"/>
    <cellStyle name="RIGs linked cells 3 2 2 2 3 3" xfId="13205"/>
    <cellStyle name="RIGs linked cells 3 2 2 2 3 4" xfId="13206"/>
    <cellStyle name="RIGs linked cells 3 2 2 2 3 5" xfId="13207"/>
    <cellStyle name="RIGs linked cells 3 2 2 2 3 6" xfId="13208"/>
    <cellStyle name="RIGs linked cells 3 2 2 2 3 7" xfId="13209"/>
    <cellStyle name="RIGs linked cells 3 2 2 2 3 8" xfId="13210"/>
    <cellStyle name="RIGs linked cells 3 2 2 2 3 9" xfId="13211"/>
    <cellStyle name="RIGs linked cells 3 2 2 2 30" xfId="39813"/>
    <cellStyle name="RIGs linked cells 3 2 2 2 31" xfId="39814"/>
    <cellStyle name="RIGs linked cells 3 2 2 2 4" xfId="13212"/>
    <cellStyle name="RIGs linked cells 3 2 2 2 5" xfId="13213"/>
    <cellStyle name="RIGs linked cells 3 2 2 2 6" xfId="13214"/>
    <cellStyle name="RIGs linked cells 3 2 2 2 7" xfId="13215"/>
    <cellStyle name="RIGs linked cells 3 2 2 2 8" xfId="13216"/>
    <cellStyle name="RIGs linked cells 3 2 2 2 9" xfId="13217"/>
    <cellStyle name="RIGs linked cells 3 2 2 2_4 28 1_Asst_Health_Crit_AllTO_RIIO_20110714pm" xfId="15675"/>
    <cellStyle name="RIGs linked cells 3 2 2 20" xfId="39815"/>
    <cellStyle name="RIGs linked cells 3 2 2 21" xfId="39816"/>
    <cellStyle name="RIGs linked cells 3 2 2 22" xfId="39817"/>
    <cellStyle name="RIGs linked cells 3 2 2 23" xfId="39818"/>
    <cellStyle name="RIGs linked cells 3 2 2 24" xfId="39819"/>
    <cellStyle name="RIGs linked cells 3 2 2 25" xfId="39820"/>
    <cellStyle name="RIGs linked cells 3 2 2 26" xfId="39821"/>
    <cellStyle name="RIGs linked cells 3 2 2 27" xfId="39822"/>
    <cellStyle name="RIGs linked cells 3 2 2 28" xfId="39823"/>
    <cellStyle name="RIGs linked cells 3 2 2 29" xfId="39824"/>
    <cellStyle name="RIGs linked cells 3 2 2 3" xfId="2151"/>
    <cellStyle name="RIGs linked cells 3 2 2 3 10" xfId="13218"/>
    <cellStyle name="RIGs linked cells 3 2 2 3 11" xfId="13219"/>
    <cellStyle name="RIGs linked cells 3 2 2 3 12" xfId="13220"/>
    <cellStyle name="RIGs linked cells 3 2 2 3 13" xfId="13221"/>
    <cellStyle name="RIGs linked cells 3 2 2 3 14" xfId="13222"/>
    <cellStyle name="RIGs linked cells 3 2 2 3 15" xfId="39825"/>
    <cellStyle name="RIGs linked cells 3 2 2 3 16" xfId="39826"/>
    <cellStyle name="RIGs linked cells 3 2 2 3 17" xfId="39827"/>
    <cellStyle name="RIGs linked cells 3 2 2 3 18" xfId="39828"/>
    <cellStyle name="RIGs linked cells 3 2 2 3 19" xfId="39829"/>
    <cellStyle name="RIGs linked cells 3 2 2 3 2" xfId="2152"/>
    <cellStyle name="RIGs linked cells 3 2 2 3 2 10" xfId="13223"/>
    <cellStyle name="RIGs linked cells 3 2 2 3 2 11" xfId="13224"/>
    <cellStyle name="RIGs linked cells 3 2 2 3 2 12" xfId="13225"/>
    <cellStyle name="RIGs linked cells 3 2 2 3 2 13" xfId="13226"/>
    <cellStyle name="RIGs linked cells 3 2 2 3 2 2" xfId="13227"/>
    <cellStyle name="RIGs linked cells 3 2 2 3 2 3" xfId="13228"/>
    <cellStyle name="RIGs linked cells 3 2 2 3 2 4" xfId="13229"/>
    <cellStyle name="RIGs linked cells 3 2 2 3 2 5" xfId="13230"/>
    <cellStyle name="RIGs linked cells 3 2 2 3 2 6" xfId="13231"/>
    <cellStyle name="RIGs linked cells 3 2 2 3 2 7" xfId="13232"/>
    <cellStyle name="RIGs linked cells 3 2 2 3 2 8" xfId="13233"/>
    <cellStyle name="RIGs linked cells 3 2 2 3 2 9" xfId="13234"/>
    <cellStyle name="RIGs linked cells 3 2 2 3 20" xfId="39830"/>
    <cellStyle name="RIGs linked cells 3 2 2 3 21" xfId="39831"/>
    <cellStyle name="RIGs linked cells 3 2 2 3 22" xfId="39832"/>
    <cellStyle name="RIGs linked cells 3 2 2 3 23" xfId="39833"/>
    <cellStyle name="RIGs linked cells 3 2 2 3 24" xfId="39834"/>
    <cellStyle name="RIGs linked cells 3 2 2 3 25" xfId="39835"/>
    <cellStyle name="RIGs linked cells 3 2 2 3 26" xfId="39836"/>
    <cellStyle name="RIGs linked cells 3 2 2 3 27" xfId="39837"/>
    <cellStyle name="RIGs linked cells 3 2 2 3 28" xfId="39838"/>
    <cellStyle name="RIGs linked cells 3 2 2 3 29" xfId="39839"/>
    <cellStyle name="RIGs linked cells 3 2 2 3 3" xfId="13235"/>
    <cellStyle name="RIGs linked cells 3 2 2 3 30" xfId="39840"/>
    <cellStyle name="RIGs linked cells 3 2 2 3 4" xfId="13236"/>
    <cellStyle name="RIGs linked cells 3 2 2 3 5" xfId="13237"/>
    <cellStyle name="RIGs linked cells 3 2 2 3 6" xfId="13238"/>
    <cellStyle name="RIGs linked cells 3 2 2 3 7" xfId="13239"/>
    <cellStyle name="RIGs linked cells 3 2 2 3 8" xfId="13240"/>
    <cellStyle name="RIGs linked cells 3 2 2 3 9" xfId="13241"/>
    <cellStyle name="RIGs linked cells 3 2 2 30" xfId="39841"/>
    <cellStyle name="RIGs linked cells 3 2 2 31" xfId="39842"/>
    <cellStyle name="RIGs linked cells 3 2 2 32" xfId="39843"/>
    <cellStyle name="RIGs linked cells 3 2 2 33" xfId="39844"/>
    <cellStyle name="RIGs linked cells 3 2 2 4" xfId="2153"/>
    <cellStyle name="RIGs linked cells 3 2 2 4 10" xfId="13242"/>
    <cellStyle name="RIGs linked cells 3 2 2 4 11" xfId="13243"/>
    <cellStyle name="RIGs linked cells 3 2 2 4 12" xfId="13244"/>
    <cellStyle name="RIGs linked cells 3 2 2 4 13" xfId="13245"/>
    <cellStyle name="RIGs linked cells 3 2 2 4 14" xfId="13246"/>
    <cellStyle name="RIGs linked cells 3 2 2 4 15" xfId="39845"/>
    <cellStyle name="RIGs linked cells 3 2 2 4 16" xfId="39846"/>
    <cellStyle name="RIGs linked cells 3 2 2 4 17" xfId="39847"/>
    <cellStyle name="RIGs linked cells 3 2 2 4 18" xfId="39848"/>
    <cellStyle name="RIGs linked cells 3 2 2 4 19" xfId="39849"/>
    <cellStyle name="RIGs linked cells 3 2 2 4 2" xfId="2154"/>
    <cellStyle name="RIGs linked cells 3 2 2 4 2 10" xfId="13247"/>
    <cellStyle name="RIGs linked cells 3 2 2 4 2 11" xfId="13248"/>
    <cellStyle name="RIGs linked cells 3 2 2 4 2 12" xfId="13249"/>
    <cellStyle name="RIGs linked cells 3 2 2 4 2 13" xfId="13250"/>
    <cellStyle name="RIGs linked cells 3 2 2 4 2 2" xfId="13251"/>
    <cellStyle name="RIGs linked cells 3 2 2 4 2 3" xfId="13252"/>
    <cellStyle name="RIGs linked cells 3 2 2 4 2 4" xfId="13253"/>
    <cellStyle name="RIGs linked cells 3 2 2 4 2 5" xfId="13254"/>
    <cellStyle name="RIGs linked cells 3 2 2 4 2 6" xfId="13255"/>
    <cellStyle name="RIGs linked cells 3 2 2 4 2 7" xfId="13256"/>
    <cellStyle name="RIGs linked cells 3 2 2 4 2 8" xfId="13257"/>
    <cellStyle name="RIGs linked cells 3 2 2 4 2 9" xfId="13258"/>
    <cellStyle name="RIGs linked cells 3 2 2 4 20" xfId="39850"/>
    <cellStyle name="RIGs linked cells 3 2 2 4 21" xfId="39851"/>
    <cellStyle name="RIGs linked cells 3 2 2 4 22" xfId="39852"/>
    <cellStyle name="RIGs linked cells 3 2 2 4 23" xfId="39853"/>
    <cellStyle name="RIGs linked cells 3 2 2 4 24" xfId="39854"/>
    <cellStyle name="RIGs linked cells 3 2 2 4 25" xfId="39855"/>
    <cellStyle name="RIGs linked cells 3 2 2 4 26" xfId="39856"/>
    <cellStyle name="RIGs linked cells 3 2 2 4 27" xfId="39857"/>
    <cellStyle name="RIGs linked cells 3 2 2 4 28" xfId="39858"/>
    <cellStyle name="RIGs linked cells 3 2 2 4 29" xfId="39859"/>
    <cellStyle name="RIGs linked cells 3 2 2 4 3" xfId="13259"/>
    <cellStyle name="RIGs linked cells 3 2 2 4 30" xfId="39860"/>
    <cellStyle name="RIGs linked cells 3 2 2 4 4" xfId="13260"/>
    <cellStyle name="RIGs linked cells 3 2 2 4 5" xfId="13261"/>
    <cellStyle name="RIGs linked cells 3 2 2 4 6" xfId="13262"/>
    <cellStyle name="RIGs linked cells 3 2 2 4 7" xfId="13263"/>
    <cellStyle name="RIGs linked cells 3 2 2 4 8" xfId="13264"/>
    <cellStyle name="RIGs linked cells 3 2 2 4 9" xfId="13265"/>
    <cellStyle name="RIGs linked cells 3 2 2 5" xfId="2155"/>
    <cellStyle name="RIGs linked cells 3 2 2 5 10" xfId="13266"/>
    <cellStyle name="RIGs linked cells 3 2 2 5 11" xfId="13267"/>
    <cellStyle name="RIGs linked cells 3 2 2 5 12" xfId="13268"/>
    <cellStyle name="RIGs linked cells 3 2 2 5 13" xfId="13269"/>
    <cellStyle name="RIGs linked cells 3 2 2 5 2" xfId="13270"/>
    <cellStyle name="RIGs linked cells 3 2 2 5 3" xfId="13271"/>
    <cellStyle name="RIGs linked cells 3 2 2 5 4" xfId="13272"/>
    <cellStyle name="RIGs linked cells 3 2 2 5 5" xfId="13273"/>
    <cellStyle name="RIGs linked cells 3 2 2 5 6" xfId="13274"/>
    <cellStyle name="RIGs linked cells 3 2 2 5 7" xfId="13275"/>
    <cellStyle name="RIGs linked cells 3 2 2 5 8" xfId="13276"/>
    <cellStyle name="RIGs linked cells 3 2 2 5 9" xfId="13277"/>
    <cellStyle name="RIGs linked cells 3 2 2 6" xfId="13278"/>
    <cellStyle name="RIGs linked cells 3 2 2 7" xfId="13279"/>
    <cellStyle name="RIGs linked cells 3 2 2 8" xfId="13280"/>
    <cellStyle name="RIGs linked cells 3 2 2 9" xfId="13281"/>
    <cellStyle name="RIGs linked cells 3 2 2_4 28 1_Asst_Health_Crit_AllTO_RIIO_20110714pm" xfId="15676"/>
    <cellStyle name="RIGs linked cells 3 2 20" xfId="39861"/>
    <cellStyle name="RIGs linked cells 3 2 21" xfId="39862"/>
    <cellStyle name="RIGs linked cells 3 2 22" xfId="39863"/>
    <cellStyle name="RIGs linked cells 3 2 23" xfId="39864"/>
    <cellStyle name="RIGs linked cells 3 2 24" xfId="39865"/>
    <cellStyle name="RIGs linked cells 3 2 25" xfId="39866"/>
    <cellStyle name="RIGs linked cells 3 2 26" xfId="39867"/>
    <cellStyle name="RIGs linked cells 3 2 27" xfId="39868"/>
    <cellStyle name="RIGs linked cells 3 2 28" xfId="39869"/>
    <cellStyle name="RIGs linked cells 3 2 29" xfId="39870"/>
    <cellStyle name="RIGs linked cells 3 2 3" xfId="2156"/>
    <cellStyle name="RIGs linked cells 3 2 3 10" xfId="13282"/>
    <cellStyle name="RIGs linked cells 3 2 3 11" xfId="13283"/>
    <cellStyle name="RIGs linked cells 3 2 3 12" xfId="13284"/>
    <cellStyle name="RIGs linked cells 3 2 3 13" xfId="13285"/>
    <cellStyle name="RIGs linked cells 3 2 3 14" xfId="13286"/>
    <cellStyle name="RIGs linked cells 3 2 3 15" xfId="13287"/>
    <cellStyle name="RIGs linked cells 3 2 3 16" xfId="39871"/>
    <cellStyle name="RIGs linked cells 3 2 3 17" xfId="39872"/>
    <cellStyle name="RIGs linked cells 3 2 3 18" xfId="39873"/>
    <cellStyle name="RIGs linked cells 3 2 3 19" xfId="39874"/>
    <cellStyle name="RIGs linked cells 3 2 3 2" xfId="2157"/>
    <cellStyle name="RIGs linked cells 3 2 3 2 10" xfId="13288"/>
    <cellStyle name="RIGs linked cells 3 2 3 2 11" xfId="13289"/>
    <cellStyle name="RIGs linked cells 3 2 3 2 12" xfId="13290"/>
    <cellStyle name="RIGs linked cells 3 2 3 2 13" xfId="13291"/>
    <cellStyle name="RIGs linked cells 3 2 3 2 14" xfId="13292"/>
    <cellStyle name="RIGs linked cells 3 2 3 2 15" xfId="39875"/>
    <cellStyle name="RIGs linked cells 3 2 3 2 16" xfId="39876"/>
    <cellStyle name="RIGs linked cells 3 2 3 2 17" xfId="39877"/>
    <cellStyle name="RIGs linked cells 3 2 3 2 18" xfId="39878"/>
    <cellStyle name="RIGs linked cells 3 2 3 2 19" xfId="39879"/>
    <cellStyle name="RIGs linked cells 3 2 3 2 2" xfId="2158"/>
    <cellStyle name="RIGs linked cells 3 2 3 2 2 10" xfId="13293"/>
    <cellStyle name="RIGs linked cells 3 2 3 2 2 11" xfId="13294"/>
    <cellStyle name="RIGs linked cells 3 2 3 2 2 12" xfId="13295"/>
    <cellStyle name="RIGs linked cells 3 2 3 2 2 13" xfId="13296"/>
    <cellStyle name="RIGs linked cells 3 2 3 2 2 2" xfId="13297"/>
    <cellStyle name="RIGs linked cells 3 2 3 2 2 3" xfId="13298"/>
    <cellStyle name="RIGs linked cells 3 2 3 2 2 4" xfId="13299"/>
    <cellStyle name="RIGs linked cells 3 2 3 2 2 5" xfId="13300"/>
    <cellStyle name="RIGs linked cells 3 2 3 2 2 6" xfId="13301"/>
    <cellStyle name="RIGs linked cells 3 2 3 2 2 7" xfId="13302"/>
    <cellStyle name="RIGs linked cells 3 2 3 2 2 8" xfId="13303"/>
    <cellStyle name="RIGs linked cells 3 2 3 2 2 9" xfId="13304"/>
    <cellStyle name="RIGs linked cells 3 2 3 2 20" xfId="39880"/>
    <cellStyle name="RIGs linked cells 3 2 3 2 21" xfId="39881"/>
    <cellStyle name="RIGs linked cells 3 2 3 2 22" xfId="39882"/>
    <cellStyle name="RIGs linked cells 3 2 3 2 23" xfId="39883"/>
    <cellStyle name="RIGs linked cells 3 2 3 2 24" xfId="39884"/>
    <cellStyle name="RIGs linked cells 3 2 3 2 25" xfId="39885"/>
    <cellStyle name="RIGs linked cells 3 2 3 2 26" xfId="39886"/>
    <cellStyle name="RIGs linked cells 3 2 3 2 27" xfId="39887"/>
    <cellStyle name="RIGs linked cells 3 2 3 2 28" xfId="39888"/>
    <cellStyle name="RIGs linked cells 3 2 3 2 29" xfId="39889"/>
    <cellStyle name="RIGs linked cells 3 2 3 2 3" xfId="13305"/>
    <cellStyle name="RIGs linked cells 3 2 3 2 30" xfId="39890"/>
    <cellStyle name="RIGs linked cells 3 2 3 2 31" xfId="39891"/>
    <cellStyle name="RIGs linked cells 3 2 3 2 32" xfId="39892"/>
    <cellStyle name="RIGs linked cells 3 2 3 2 33" xfId="39893"/>
    <cellStyle name="RIGs linked cells 3 2 3 2 34" xfId="39894"/>
    <cellStyle name="RIGs linked cells 3 2 3 2 4" xfId="13306"/>
    <cellStyle name="RIGs linked cells 3 2 3 2 5" xfId="13307"/>
    <cellStyle name="RIGs linked cells 3 2 3 2 6" xfId="13308"/>
    <cellStyle name="RIGs linked cells 3 2 3 2 7" xfId="13309"/>
    <cellStyle name="RIGs linked cells 3 2 3 2 8" xfId="13310"/>
    <cellStyle name="RIGs linked cells 3 2 3 2 9" xfId="13311"/>
    <cellStyle name="RIGs linked cells 3 2 3 20" xfId="39895"/>
    <cellStyle name="RIGs linked cells 3 2 3 21" xfId="39896"/>
    <cellStyle name="RIGs linked cells 3 2 3 22" xfId="39897"/>
    <cellStyle name="RIGs linked cells 3 2 3 23" xfId="39898"/>
    <cellStyle name="RIGs linked cells 3 2 3 24" xfId="39899"/>
    <cellStyle name="RIGs linked cells 3 2 3 25" xfId="39900"/>
    <cellStyle name="RIGs linked cells 3 2 3 26" xfId="39901"/>
    <cellStyle name="RIGs linked cells 3 2 3 27" xfId="39902"/>
    <cellStyle name="RIGs linked cells 3 2 3 28" xfId="39903"/>
    <cellStyle name="RIGs linked cells 3 2 3 29" xfId="39904"/>
    <cellStyle name="RIGs linked cells 3 2 3 3" xfId="2159"/>
    <cellStyle name="RIGs linked cells 3 2 3 3 10" xfId="13312"/>
    <cellStyle name="RIGs linked cells 3 2 3 3 11" xfId="13313"/>
    <cellStyle name="RIGs linked cells 3 2 3 3 12" xfId="13314"/>
    <cellStyle name="RIGs linked cells 3 2 3 3 13" xfId="13315"/>
    <cellStyle name="RIGs linked cells 3 2 3 3 2" xfId="13316"/>
    <cellStyle name="RIGs linked cells 3 2 3 3 3" xfId="13317"/>
    <cellStyle name="RIGs linked cells 3 2 3 3 4" xfId="13318"/>
    <cellStyle name="RIGs linked cells 3 2 3 3 5" xfId="13319"/>
    <cellStyle name="RIGs linked cells 3 2 3 3 6" xfId="13320"/>
    <cellStyle name="RIGs linked cells 3 2 3 3 7" xfId="13321"/>
    <cellStyle name="RIGs linked cells 3 2 3 3 8" xfId="13322"/>
    <cellStyle name="RIGs linked cells 3 2 3 3 9" xfId="13323"/>
    <cellStyle name="RIGs linked cells 3 2 3 30" xfId="39905"/>
    <cellStyle name="RIGs linked cells 3 2 3 31" xfId="39906"/>
    <cellStyle name="RIGs linked cells 3 2 3 32" xfId="39907"/>
    <cellStyle name="RIGs linked cells 3 2 3 33" xfId="39908"/>
    <cellStyle name="RIGs linked cells 3 2 3 34" xfId="39909"/>
    <cellStyle name="RIGs linked cells 3 2 3 35" xfId="39910"/>
    <cellStyle name="RIGs linked cells 3 2 3 4" xfId="13324"/>
    <cellStyle name="RIGs linked cells 3 2 3 5" xfId="13325"/>
    <cellStyle name="RIGs linked cells 3 2 3 6" xfId="13326"/>
    <cellStyle name="RIGs linked cells 3 2 3 7" xfId="13327"/>
    <cellStyle name="RIGs linked cells 3 2 3 8" xfId="13328"/>
    <cellStyle name="RIGs linked cells 3 2 3 9" xfId="13329"/>
    <cellStyle name="RIGs linked cells 3 2 3_4 28 1_Asst_Health_Crit_AllTO_RIIO_20110714pm" xfId="15677"/>
    <cellStyle name="RIGs linked cells 3 2 30" xfId="39911"/>
    <cellStyle name="RIGs linked cells 3 2 31" xfId="39912"/>
    <cellStyle name="RIGs linked cells 3 2 32" xfId="39913"/>
    <cellStyle name="RIGs linked cells 3 2 33" xfId="39914"/>
    <cellStyle name="RIGs linked cells 3 2 34" xfId="39915"/>
    <cellStyle name="RIGs linked cells 3 2 35" xfId="39916"/>
    <cellStyle name="RIGs linked cells 3 2 36" xfId="39917"/>
    <cellStyle name="RIGs linked cells 3 2 37" xfId="39918"/>
    <cellStyle name="RIGs linked cells 3 2 38" xfId="39919"/>
    <cellStyle name="RIGs linked cells 3 2 39" xfId="39920"/>
    <cellStyle name="RIGs linked cells 3 2 4" xfId="2160"/>
    <cellStyle name="RIGs linked cells 3 2 4 10" xfId="13330"/>
    <cellStyle name="RIGs linked cells 3 2 4 11" xfId="13331"/>
    <cellStyle name="RIGs linked cells 3 2 4 12" xfId="13332"/>
    <cellStyle name="RIGs linked cells 3 2 4 13" xfId="13333"/>
    <cellStyle name="RIGs linked cells 3 2 4 14" xfId="13334"/>
    <cellStyle name="RIGs linked cells 3 2 4 15" xfId="39921"/>
    <cellStyle name="RIGs linked cells 3 2 4 16" xfId="39922"/>
    <cellStyle name="RIGs linked cells 3 2 4 17" xfId="39923"/>
    <cellStyle name="RIGs linked cells 3 2 4 18" xfId="39924"/>
    <cellStyle name="RIGs linked cells 3 2 4 19" xfId="39925"/>
    <cellStyle name="RIGs linked cells 3 2 4 2" xfId="2161"/>
    <cellStyle name="RIGs linked cells 3 2 4 2 10" xfId="13335"/>
    <cellStyle name="RIGs linked cells 3 2 4 2 11" xfId="13336"/>
    <cellStyle name="RIGs linked cells 3 2 4 2 12" xfId="13337"/>
    <cellStyle name="RIGs linked cells 3 2 4 2 13" xfId="13338"/>
    <cellStyle name="RIGs linked cells 3 2 4 2 2" xfId="13339"/>
    <cellStyle name="RIGs linked cells 3 2 4 2 3" xfId="13340"/>
    <cellStyle name="RIGs linked cells 3 2 4 2 4" xfId="13341"/>
    <cellStyle name="RIGs linked cells 3 2 4 2 5" xfId="13342"/>
    <cellStyle name="RIGs linked cells 3 2 4 2 6" xfId="13343"/>
    <cellStyle name="RIGs linked cells 3 2 4 2 7" xfId="13344"/>
    <cellStyle name="RIGs linked cells 3 2 4 2 8" xfId="13345"/>
    <cellStyle name="RIGs linked cells 3 2 4 2 9" xfId="13346"/>
    <cellStyle name="RIGs linked cells 3 2 4 20" xfId="39926"/>
    <cellStyle name="RIGs linked cells 3 2 4 21" xfId="39927"/>
    <cellStyle name="RIGs linked cells 3 2 4 22" xfId="39928"/>
    <cellStyle name="RIGs linked cells 3 2 4 23" xfId="39929"/>
    <cellStyle name="RIGs linked cells 3 2 4 24" xfId="39930"/>
    <cellStyle name="RIGs linked cells 3 2 4 25" xfId="39931"/>
    <cellStyle name="RIGs linked cells 3 2 4 26" xfId="39932"/>
    <cellStyle name="RIGs linked cells 3 2 4 27" xfId="39933"/>
    <cellStyle name="RIGs linked cells 3 2 4 28" xfId="39934"/>
    <cellStyle name="RIGs linked cells 3 2 4 29" xfId="39935"/>
    <cellStyle name="RIGs linked cells 3 2 4 3" xfId="13347"/>
    <cellStyle name="RIGs linked cells 3 2 4 30" xfId="39936"/>
    <cellStyle name="RIGs linked cells 3 2 4 31" xfId="39937"/>
    <cellStyle name="RIGs linked cells 3 2 4 32" xfId="39938"/>
    <cellStyle name="RIGs linked cells 3 2 4 33" xfId="39939"/>
    <cellStyle name="RIGs linked cells 3 2 4 34" xfId="39940"/>
    <cellStyle name="RIGs linked cells 3 2 4 4" xfId="13348"/>
    <cellStyle name="RIGs linked cells 3 2 4 5" xfId="13349"/>
    <cellStyle name="RIGs linked cells 3 2 4 6" xfId="13350"/>
    <cellStyle name="RIGs linked cells 3 2 4 7" xfId="13351"/>
    <cellStyle name="RIGs linked cells 3 2 4 8" xfId="13352"/>
    <cellStyle name="RIGs linked cells 3 2 4 9" xfId="13353"/>
    <cellStyle name="RIGs linked cells 3 2 5" xfId="2162"/>
    <cellStyle name="RIGs linked cells 3 2 5 10" xfId="13354"/>
    <cellStyle name="RIGs linked cells 3 2 5 11" xfId="13355"/>
    <cellStyle name="RIGs linked cells 3 2 5 12" xfId="13356"/>
    <cellStyle name="RIGs linked cells 3 2 5 13" xfId="13357"/>
    <cellStyle name="RIGs linked cells 3 2 5 14" xfId="13358"/>
    <cellStyle name="RIGs linked cells 3 2 5 15" xfId="39941"/>
    <cellStyle name="RIGs linked cells 3 2 5 16" xfId="39942"/>
    <cellStyle name="RIGs linked cells 3 2 5 17" xfId="39943"/>
    <cellStyle name="RIGs linked cells 3 2 5 18" xfId="39944"/>
    <cellStyle name="RIGs linked cells 3 2 5 19" xfId="39945"/>
    <cellStyle name="RIGs linked cells 3 2 5 2" xfId="2163"/>
    <cellStyle name="RIGs linked cells 3 2 5 2 10" xfId="13359"/>
    <cellStyle name="RIGs linked cells 3 2 5 2 11" xfId="13360"/>
    <cellStyle name="RIGs linked cells 3 2 5 2 12" xfId="13361"/>
    <cellStyle name="RIGs linked cells 3 2 5 2 13" xfId="13362"/>
    <cellStyle name="RIGs linked cells 3 2 5 2 2" xfId="13363"/>
    <cellStyle name="RIGs linked cells 3 2 5 2 3" xfId="13364"/>
    <cellStyle name="RIGs linked cells 3 2 5 2 4" xfId="13365"/>
    <cellStyle name="RIGs linked cells 3 2 5 2 5" xfId="13366"/>
    <cellStyle name="RIGs linked cells 3 2 5 2 6" xfId="13367"/>
    <cellStyle name="RIGs linked cells 3 2 5 2 7" xfId="13368"/>
    <cellStyle name="RIGs linked cells 3 2 5 2 8" xfId="13369"/>
    <cellStyle name="RIGs linked cells 3 2 5 2 9" xfId="13370"/>
    <cellStyle name="RIGs linked cells 3 2 5 20" xfId="39946"/>
    <cellStyle name="RIGs linked cells 3 2 5 21" xfId="39947"/>
    <cellStyle name="RIGs linked cells 3 2 5 22" xfId="39948"/>
    <cellStyle name="RIGs linked cells 3 2 5 23" xfId="39949"/>
    <cellStyle name="RIGs linked cells 3 2 5 24" xfId="39950"/>
    <cellStyle name="RIGs linked cells 3 2 5 25" xfId="39951"/>
    <cellStyle name="RIGs linked cells 3 2 5 26" xfId="39952"/>
    <cellStyle name="RIGs linked cells 3 2 5 27" xfId="39953"/>
    <cellStyle name="RIGs linked cells 3 2 5 28" xfId="39954"/>
    <cellStyle name="RIGs linked cells 3 2 5 29" xfId="39955"/>
    <cellStyle name="RIGs linked cells 3 2 5 3" xfId="13371"/>
    <cellStyle name="RIGs linked cells 3 2 5 30" xfId="39956"/>
    <cellStyle name="RIGs linked cells 3 2 5 31" xfId="39957"/>
    <cellStyle name="RIGs linked cells 3 2 5 32" xfId="39958"/>
    <cellStyle name="RIGs linked cells 3 2 5 33" xfId="39959"/>
    <cellStyle name="RIGs linked cells 3 2 5 34" xfId="39960"/>
    <cellStyle name="RIGs linked cells 3 2 5 4" xfId="13372"/>
    <cellStyle name="RIGs linked cells 3 2 5 5" xfId="13373"/>
    <cellStyle name="RIGs linked cells 3 2 5 6" xfId="13374"/>
    <cellStyle name="RIGs linked cells 3 2 5 7" xfId="13375"/>
    <cellStyle name="RIGs linked cells 3 2 5 8" xfId="13376"/>
    <cellStyle name="RIGs linked cells 3 2 5 9" xfId="13377"/>
    <cellStyle name="RIGs linked cells 3 2 6" xfId="2164"/>
    <cellStyle name="RIGs linked cells 3 2 6 10" xfId="13378"/>
    <cellStyle name="RIGs linked cells 3 2 6 11" xfId="13379"/>
    <cellStyle name="RIGs linked cells 3 2 6 12" xfId="13380"/>
    <cellStyle name="RIGs linked cells 3 2 6 13" xfId="13381"/>
    <cellStyle name="RIGs linked cells 3 2 6 2" xfId="13382"/>
    <cellStyle name="RIGs linked cells 3 2 6 3" xfId="13383"/>
    <cellStyle name="RIGs linked cells 3 2 6 4" xfId="13384"/>
    <cellStyle name="RIGs linked cells 3 2 6 5" xfId="13385"/>
    <cellStyle name="RIGs linked cells 3 2 6 6" xfId="13386"/>
    <cellStyle name="RIGs linked cells 3 2 6 7" xfId="13387"/>
    <cellStyle name="RIGs linked cells 3 2 6 8" xfId="13388"/>
    <cellStyle name="RIGs linked cells 3 2 6 9" xfId="13389"/>
    <cellStyle name="RIGs linked cells 3 2 7" xfId="13390"/>
    <cellStyle name="RIGs linked cells 3 2 8" xfId="13391"/>
    <cellStyle name="RIGs linked cells 3 2 9" xfId="13392"/>
    <cellStyle name="RIGs linked cells 3 2_4 28 1_Asst_Health_Crit_AllTO_RIIO_20110714pm" xfId="15678"/>
    <cellStyle name="RIGs linked cells 3 20" xfId="13393"/>
    <cellStyle name="RIGs linked cells 3 21" xfId="39961"/>
    <cellStyle name="RIGs linked cells 3 22" xfId="39962"/>
    <cellStyle name="RIGs linked cells 3 23" xfId="39963"/>
    <cellStyle name="RIGs linked cells 3 24" xfId="39964"/>
    <cellStyle name="RIGs linked cells 3 25" xfId="39965"/>
    <cellStyle name="RIGs linked cells 3 26" xfId="39966"/>
    <cellStyle name="RIGs linked cells 3 27" xfId="39967"/>
    <cellStyle name="RIGs linked cells 3 28" xfId="39968"/>
    <cellStyle name="RIGs linked cells 3 29" xfId="39969"/>
    <cellStyle name="RIGs linked cells 3 3" xfId="303"/>
    <cellStyle name="RIGs linked cells 3 3 10" xfId="13394"/>
    <cellStyle name="RIGs linked cells 3 3 11" xfId="13395"/>
    <cellStyle name="RIGs linked cells 3 3 12" xfId="13396"/>
    <cellStyle name="RIGs linked cells 3 3 13" xfId="13397"/>
    <cellStyle name="RIGs linked cells 3 3 14" xfId="13398"/>
    <cellStyle name="RIGs linked cells 3 3 15" xfId="13399"/>
    <cellStyle name="RIGs linked cells 3 3 16" xfId="13400"/>
    <cellStyle name="RIGs linked cells 3 3 17" xfId="13401"/>
    <cellStyle name="RIGs linked cells 3 3 18" xfId="13402"/>
    <cellStyle name="RIGs linked cells 3 3 19" xfId="13403"/>
    <cellStyle name="RIGs linked cells 3 3 2" xfId="304"/>
    <cellStyle name="RIGs linked cells 3 3 2 10" xfId="13404"/>
    <cellStyle name="RIGs linked cells 3 3 2 11" xfId="13405"/>
    <cellStyle name="RIGs linked cells 3 3 2 12" xfId="13406"/>
    <cellStyle name="RIGs linked cells 3 3 2 13" xfId="13407"/>
    <cellStyle name="RIGs linked cells 3 3 2 14" xfId="13408"/>
    <cellStyle name="RIGs linked cells 3 3 2 15" xfId="13409"/>
    <cellStyle name="RIGs linked cells 3 3 2 16" xfId="13410"/>
    <cellStyle name="RIGs linked cells 3 3 2 17" xfId="13411"/>
    <cellStyle name="RIGs linked cells 3 3 2 18" xfId="13412"/>
    <cellStyle name="RIGs linked cells 3 3 2 19" xfId="39970"/>
    <cellStyle name="RIGs linked cells 3 3 2 2" xfId="2165"/>
    <cellStyle name="RIGs linked cells 3 3 2 2 10" xfId="13413"/>
    <cellStyle name="RIGs linked cells 3 3 2 2 11" xfId="13414"/>
    <cellStyle name="RIGs linked cells 3 3 2 2 12" xfId="13415"/>
    <cellStyle name="RIGs linked cells 3 3 2 2 13" xfId="13416"/>
    <cellStyle name="RIGs linked cells 3 3 2 2 14" xfId="13417"/>
    <cellStyle name="RIGs linked cells 3 3 2 2 15" xfId="13418"/>
    <cellStyle name="RIGs linked cells 3 3 2 2 16" xfId="39971"/>
    <cellStyle name="RIGs linked cells 3 3 2 2 17" xfId="39972"/>
    <cellStyle name="RIGs linked cells 3 3 2 2 18" xfId="39973"/>
    <cellStyle name="RIGs linked cells 3 3 2 2 19" xfId="39974"/>
    <cellStyle name="RIGs linked cells 3 3 2 2 2" xfId="2166"/>
    <cellStyle name="RIGs linked cells 3 3 2 2 2 10" xfId="13419"/>
    <cellStyle name="RIGs linked cells 3 3 2 2 2 11" xfId="13420"/>
    <cellStyle name="RIGs linked cells 3 3 2 2 2 12" xfId="13421"/>
    <cellStyle name="RIGs linked cells 3 3 2 2 2 13" xfId="13422"/>
    <cellStyle name="RIGs linked cells 3 3 2 2 2 14" xfId="13423"/>
    <cellStyle name="RIGs linked cells 3 3 2 2 2 15" xfId="39975"/>
    <cellStyle name="RIGs linked cells 3 3 2 2 2 16" xfId="39976"/>
    <cellStyle name="RIGs linked cells 3 3 2 2 2 17" xfId="39977"/>
    <cellStyle name="RIGs linked cells 3 3 2 2 2 18" xfId="39978"/>
    <cellStyle name="RIGs linked cells 3 3 2 2 2 19" xfId="39979"/>
    <cellStyle name="RIGs linked cells 3 3 2 2 2 2" xfId="2167"/>
    <cellStyle name="RIGs linked cells 3 3 2 2 2 2 10" xfId="13424"/>
    <cellStyle name="RIGs linked cells 3 3 2 2 2 2 11" xfId="13425"/>
    <cellStyle name="RIGs linked cells 3 3 2 2 2 2 12" xfId="13426"/>
    <cellStyle name="RIGs linked cells 3 3 2 2 2 2 13" xfId="13427"/>
    <cellStyle name="RIGs linked cells 3 3 2 2 2 2 2" xfId="13428"/>
    <cellStyle name="RIGs linked cells 3 3 2 2 2 2 3" xfId="13429"/>
    <cellStyle name="RIGs linked cells 3 3 2 2 2 2 4" xfId="13430"/>
    <cellStyle name="RIGs linked cells 3 3 2 2 2 2 5" xfId="13431"/>
    <cellStyle name="RIGs linked cells 3 3 2 2 2 2 6" xfId="13432"/>
    <cellStyle name="RIGs linked cells 3 3 2 2 2 2 7" xfId="13433"/>
    <cellStyle name="RIGs linked cells 3 3 2 2 2 2 8" xfId="13434"/>
    <cellStyle name="RIGs linked cells 3 3 2 2 2 2 9" xfId="13435"/>
    <cellStyle name="RIGs linked cells 3 3 2 2 2 20" xfId="39980"/>
    <cellStyle name="RIGs linked cells 3 3 2 2 2 21" xfId="39981"/>
    <cellStyle name="RIGs linked cells 3 3 2 2 2 22" xfId="39982"/>
    <cellStyle name="RIGs linked cells 3 3 2 2 2 23" xfId="39983"/>
    <cellStyle name="RIGs linked cells 3 3 2 2 2 24" xfId="39984"/>
    <cellStyle name="RIGs linked cells 3 3 2 2 2 25" xfId="39985"/>
    <cellStyle name="RIGs linked cells 3 3 2 2 2 26" xfId="39986"/>
    <cellStyle name="RIGs linked cells 3 3 2 2 2 27" xfId="39987"/>
    <cellStyle name="RIGs linked cells 3 3 2 2 2 28" xfId="39988"/>
    <cellStyle name="RIGs linked cells 3 3 2 2 2 29" xfId="39989"/>
    <cellStyle name="RIGs linked cells 3 3 2 2 2 3" xfId="13436"/>
    <cellStyle name="RIGs linked cells 3 3 2 2 2 30" xfId="39990"/>
    <cellStyle name="RIGs linked cells 3 3 2 2 2 31" xfId="39991"/>
    <cellStyle name="RIGs linked cells 3 3 2 2 2 32" xfId="39992"/>
    <cellStyle name="RIGs linked cells 3 3 2 2 2 33" xfId="39993"/>
    <cellStyle name="RIGs linked cells 3 3 2 2 2 34" xfId="39994"/>
    <cellStyle name="RIGs linked cells 3 3 2 2 2 4" xfId="13437"/>
    <cellStyle name="RIGs linked cells 3 3 2 2 2 5" xfId="13438"/>
    <cellStyle name="RIGs linked cells 3 3 2 2 2 6" xfId="13439"/>
    <cellStyle name="RIGs linked cells 3 3 2 2 2 7" xfId="13440"/>
    <cellStyle name="RIGs linked cells 3 3 2 2 2 8" xfId="13441"/>
    <cellStyle name="RIGs linked cells 3 3 2 2 2 9" xfId="13442"/>
    <cellStyle name="RIGs linked cells 3 3 2 2 20" xfId="39995"/>
    <cellStyle name="RIGs linked cells 3 3 2 2 21" xfId="39996"/>
    <cellStyle name="RIGs linked cells 3 3 2 2 22" xfId="39997"/>
    <cellStyle name="RIGs linked cells 3 3 2 2 23" xfId="39998"/>
    <cellStyle name="RIGs linked cells 3 3 2 2 24" xfId="39999"/>
    <cellStyle name="RIGs linked cells 3 3 2 2 25" xfId="40000"/>
    <cellStyle name="RIGs linked cells 3 3 2 2 26" xfId="40001"/>
    <cellStyle name="RIGs linked cells 3 3 2 2 27" xfId="40002"/>
    <cellStyle name="RIGs linked cells 3 3 2 2 28" xfId="40003"/>
    <cellStyle name="RIGs linked cells 3 3 2 2 29" xfId="40004"/>
    <cellStyle name="RIGs linked cells 3 3 2 2 3" xfId="2168"/>
    <cellStyle name="RIGs linked cells 3 3 2 2 3 10" xfId="13443"/>
    <cellStyle name="RIGs linked cells 3 3 2 2 3 11" xfId="13444"/>
    <cellStyle name="RIGs linked cells 3 3 2 2 3 12" xfId="13445"/>
    <cellStyle name="RIGs linked cells 3 3 2 2 3 13" xfId="13446"/>
    <cellStyle name="RIGs linked cells 3 3 2 2 3 2" xfId="13447"/>
    <cellStyle name="RIGs linked cells 3 3 2 2 3 3" xfId="13448"/>
    <cellStyle name="RIGs linked cells 3 3 2 2 3 4" xfId="13449"/>
    <cellStyle name="RIGs linked cells 3 3 2 2 3 5" xfId="13450"/>
    <cellStyle name="RIGs linked cells 3 3 2 2 3 6" xfId="13451"/>
    <cellStyle name="RIGs linked cells 3 3 2 2 3 7" xfId="13452"/>
    <cellStyle name="RIGs linked cells 3 3 2 2 3 8" xfId="13453"/>
    <cellStyle name="RIGs linked cells 3 3 2 2 3 9" xfId="13454"/>
    <cellStyle name="RIGs linked cells 3 3 2 2 30" xfId="40005"/>
    <cellStyle name="RIGs linked cells 3 3 2 2 31" xfId="40006"/>
    <cellStyle name="RIGs linked cells 3 3 2 2 4" xfId="13455"/>
    <cellStyle name="RIGs linked cells 3 3 2 2 5" xfId="13456"/>
    <cellStyle name="RIGs linked cells 3 3 2 2 6" xfId="13457"/>
    <cellStyle name="RIGs linked cells 3 3 2 2 7" xfId="13458"/>
    <cellStyle name="RIGs linked cells 3 3 2 2 8" xfId="13459"/>
    <cellStyle name="RIGs linked cells 3 3 2 2 9" xfId="13460"/>
    <cellStyle name="RIGs linked cells 3 3 2 2_4 28 1_Asst_Health_Crit_AllTO_RIIO_20110714pm" xfId="15679"/>
    <cellStyle name="RIGs linked cells 3 3 2 20" xfId="40007"/>
    <cellStyle name="RIGs linked cells 3 3 2 21" xfId="40008"/>
    <cellStyle name="RIGs linked cells 3 3 2 22" xfId="40009"/>
    <cellStyle name="RIGs linked cells 3 3 2 23" xfId="40010"/>
    <cellStyle name="RIGs linked cells 3 3 2 24" xfId="40011"/>
    <cellStyle name="RIGs linked cells 3 3 2 25" xfId="40012"/>
    <cellStyle name="RIGs linked cells 3 3 2 26" xfId="40013"/>
    <cellStyle name="RIGs linked cells 3 3 2 27" xfId="40014"/>
    <cellStyle name="RIGs linked cells 3 3 2 28" xfId="40015"/>
    <cellStyle name="RIGs linked cells 3 3 2 29" xfId="40016"/>
    <cellStyle name="RIGs linked cells 3 3 2 3" xfId="2169"/>
    <cellStyle name="RIGs linked cells 3 3 2 3 10" xfId="13461"/>
    <cellStyle name="RIGs linked cells 3 3 2 3 11" xfId="13462"/>
    <cellStyle name="RIGs linked cells 3 3 2 3 12" xfId="13463"/>
    <cellStyle name="RIGs linked cells 3 3 2 3 13" xfId="13464"/>
    <cellStyle name="RIGs linked cells 3 3 2 3 14" xfId="13465"/>
    <cellStyle name="RIGs linked cells 3 3 2 3 15" xfId="40017"/>
    <cellStyle name="RIGs linked cells 3 3 2 3 16" xfId="40018"/>
    <cellStyle name="RIGs linked cells 3 3 2 3 17" xfId="40019"/>
    <cellStyle name="RIGs linked cells 3 3 2 3 18" xfId="40020"/>
    <cellStyle name="RIGs linked cells 3 3 2 3 19" xfId="40021"/>
    <cellStyle name="RIGs linked cells 3 3 2 3 2" xfId="2170"/>
    <cellStyle name="RIGs linked cells 3 3 2 3 2 10" xfId="13466"/>
    <cellStyle name="RIGs linked cells 3 3 2 3 2 11" xfId="13467"/>
    <cellStyle name="RIGs linked cells 3 3 2 3 2 12" xfId="13468"/>
    <cellStyle name="RIGs linked cells 3 3 2 3 2 13" xfId="13469"/>
    <cellStyle name="RIGs linked cells 3 3 2 3 2 2" xfId="13470"/>
    <cellStyle name="RIGs linked cells 3 3 2 3 2 3" xfId="13471"/>
    <cellStyle name="RIGs linked cells 3 3 2 3 2 4" xfId="13472"/>
    <cellStyle name="RIGs linked cells 3 3 2 3 2 5" xfId="13473"/>
    <cellStyle name="RIGs linked cells 3 3 2 3 2 6" xfId="13474"/>
    <cellStyle name="RIGs linked cells 3 3 2 3 2 7" xfId="13475"/>
    <cellStyle name="RIGs linked cells 3 3 2 3 2 8" xfId="13476"/>
    <cellStyle name="RIGs linked cells 3 3 2 3 2 9" xfId="13477"/>
    <cellStyle name="RIGs linked cells 3 3 2 3 20" xfId="40022"/>
    <cellStyle name="RIGs linked cells 3 3 2 3 21" xfId="40023"/>
    <cellStyle name="RIGs linked cells 3 3 2 3 22" xfId="40024"/>
    <cellStyle name="RIGs linked cells 3 3 2 3 23" xfId="40025"/>
    <cellStyle name="RIGs linked cells 3 3 2 3 24" xfId="40026"/>
    <cellStyle name="RIGs linked cells 3 3 2 3 25" xfId="40027"/>
    <cellStyle name="RIGs linked cells 3 3 2 3 26" xfId="40028"/>
    <cellStyle name="RIGs linked cells 3 3 2 3 27" xfId="40029"/>
    <cellStyle name="RIGs linked cells 3 3 2 3 28" xfId="40030"/>
    <cellStyle name="RIGs linked cells 3 3 2 3 29" xfId="40031"/>
    <cellStyle name="RIGs linked cells 3 3 2 3 3" xfId="13478"/>
    <cellStyle name="RIGs linked cells 3 3 2 3 30" xfId="40032"/>
    <cellStyle name="RIGs linked cells 3 3 2 3 4" xfId="13479"/>
    <cellStyle name="RIGs linked cells 3 3 2 3 5" xfId="13480"/>
    <cellStyle name="RIGs linked cells 3 3 2 3 6" xfId="13481"/>
    <cellStyle name="RIGs linked cells 3 3 2 3 7" xfId="13482"/>
    <cellStyle name="RIGs linked cells 3 3 2 3 8" xfId="13483"/>
    <cellStyle name="RIGs linked cells 3 3 2 3 9" xfId="13484"/>
    <cellStyle name="RIGs linked cells 3 3 2 30" xfId="40033"/>
    <cellStyle name="RIGs linked cells 3 3 2 31" xfId="40034"/>
    <cellStyle name="RIGs linked cells 3 3 2 32" xfId="40035"/>
    <cellStyle name="RIGs linked cells 3 3 2 33" xfId="40036"/>
    <cellStyle name="RIGs linked cells 3 3 2 4" xfId="2171"/>
    <cellStyle name="RIGs linked cells 3 3 2 4 10" xfId="13485"/>
    <cellStyle name="RIGs linked cells 3 3 2 4 11" xfId="13486"/>
    <cellStyle name="RIGs linked cells 3 3 2 4 12" xfId="13487"/>
    <cellStyle name="RIGs linked cells 3 3 2 4 13" xfId="13488"/>
    <cellStyle name="RIGs linked cells 3 3 2 4 14" xfId="13489"/>
    <cellStyle name="RIGs linked cells 3 3 2 4 15" xfId="40037"/>
    <cellStyle name="RIGs linked cells 3 3 2 4 16" xfId="40038"/>
    <cellStyle name="RIGs linked cells 3 3 2 4 17" xfId="40039"/>
    <cellStyle name="RIGs linked cells 3 3 2 4 18" xfId="40040"/>
    <cellStyle name="RIGs linked cells 3 3 2 4 19" xfId="40041"/>
    <cellStyle name="RIGs linked cells 3 3 2 4 2" xfId="2172"/>
    <cellStyle name="RIGs linked cells 3 3 2 4 2 10" xfId="13490"/>
    <cellStyle name="RIGs linked cells 3 3 2 4 2 11" xfId="13491"/>
    <cellStyle name="RIGs linked cells 3 3 2 4 2 12" xfId="13492"/>
    <cellStyle name="RIGs linked cells 3 3 2 4 2 13" xfId="13493"/>
    <cellStyle name="RIGs linked cells 3 3 2 4 2 2" xfId="13494"/>
    <cellStyle name="RIGs linked cells 3 3 2 4 2 3" xfId="13495"/>
    <cellStyle name="RIGs linked cells 3 3 2 4 2 4" xfId="13496"/>
    <cellStyle name="RIGs linked cells 3 3 2 4 2 5" xfId="13497"/>
    <cellStyle name="RIGs linked cells 3 3 2 4 2 6" xfId="13498"/>
    <cellStyle name="RIGs linked cells 3 3 2 4 2 7" xfId="13499"/>
    <cellStyle name="RIGs linked cells 3 3 2 4 2 8" xfId="13500"/>
    <cellStyle name="RIGs linked cells 3 3 2 4 2 9" xfId="13501"/>
    <cellStyle name="RIGs linked cells 3 3 2 4 20" xfId="40042"/>
    <cellStyle name="RIGs linked cells 3 3 2 4 21" xfId="40043"/>
    <cellStyle name="RIGs linked cells 3 3 2 4 22" xfId="40044"/>
    <cellStyle name="RIGs linked cells 3 3 2 4 23" xfId="40045"/>
    <cellStyle name="RIGs linked cells 3 3 2 4 24" xfId="40046"/>
    <cellStyle name="RIGs linked cells 3 3 2 4 25" xfId="40047"/>
    <cellStyle name="RIGs linked cells 3 3 2 4 26" xfId="40048"/>
    <cellStyle name="RIGs linked cells 3 3 2 4 27" xfId="40049"/>
    <cellStyle name="RIGs linked cells 3 3 2 4 28" xfId="40050"/>
    <cellStyle name="RIGs linked cells 3 3 2 4 29" xfId="40051"/>
    <cellStyle name="RIGs linked cells 3 3 2 4 3" xfId="13502"/>
    <cellStyle name="RIGs linked cells 3 3 2 4 30" xfId="40052"/>
    <cellStyle name="RIGs linked cells 3 3 2 4 4" xfId="13503"/>
    <cellStyle name="RIGs linked cells 3 3 2 4 5" xfId="13504"/>
    <cellStyle name="RIGs linked cells 3 3 2 4 6" xfId="13505"/>
    <cellStyle name="RIGs linked cells 3 3 2 4 7" xfId="13506"/>
    <cellStyle name="RIGs linked cells 3 3 2 4 8" xfId="13507"/>
    <cellStyle name="RIGs linked cells 3 3 2 4 9" xfId="13508"/>
    <cellStyle name="RIGs linked cells 3 3 2 5" xfId="2173"/>
    <cellStyle name="RIGs linked cells 3 3 2 5 10" xfId="13509"/>
    <cellStyle name="RIGs linked cells 3 3 2 5 11" xfId="13510"/>
    <cellStyle name="RIGs linked cells 3 3 2 5 12" xfId="13511"/>
    <cellStyle name="RIGs linked cells 3 3 2 5 13" xfId="13512"/>
    <cellStyle name="RIGs linked cells 3 3 2 5 2" xfId="13513"/>
    <cellStyle name="RIGs linked cells 3 3 2 5 3" xfId="13514"/>
    <cellStyle name="RIGs linked cells 3 3 2 5 4" xfId="13515"/>
    <cellStyle name="RIGs linked cells 3 3 2 5 5" xfId="13516"/>
    <cellStyle name="RIGs linked cells 3 3 2 5 6" xfId="13517"/>
    <cellStyle name="RIGs linked cells 3 3 2 5 7" xfId="13518"/>
    <cellStyle name="RIGs linked cells 3 3 2 5 8" xfId="13519"/>
    <cellStyle name="RIGs linked cells 3 3 2 5 9" xfId="13520"/>
    <cellStyle name="RIGs linked cells 3 3 2 6" xfId="13521"/>
    <cellStyle name="RIGs linked cells 3 3 2 7" xfId="13522"/>
    <cellStyle name="RIGs linked cells 3 3 2 8" xfId="13523"/>
    <cellStyle name="RIGs linked cells 3 3 2 9" xfId="13524"/>
    <cellStyle name="RIGs linked cells 3 3 2_4 28 1_Asst_Health_Crit_AllTO_RIIO_20110714pm" xfId="15680"/>
    <cellStyle name="RIGs linked cells 3 3 20" xfId="40053"/>
    <cellStyle name="RIGs linked cells 3 3 21" xfId="40054"/>
    <cellStyle name="RIGs linked cells 3 3 22" xfId="40055"/>
    <cellStyle name="RIGs linked cells 3 3 23" xfId="40056"/>
    <cellStyle name="RIGs linked cells 3 3 24" xfId="40057"/>
    <cellStyle name="RIGs linked cells 3 3 25" xfId="40058"/>
    <cellStyle name="RIGs linked cells 3 3 26" xfId="40059"/>
    <cellStyle name="RIGs linked cells 3 3 27" xfId="40060"/>
    <cellStyle name="RIGs linked cells 3 3 28" xfId="40061"/>
    <cellStyle name="RIGs linked cells 3 3 29" xfId="40062"/>
    <cellStyle name="RIGs linked cells 3 3 3" xfId="2174"/>
    <cellStyle name="RIGs linked cells 3 3 3 10" xfId="13525"/>
    <cellStyle name="RIGs linked cells 3 3 3 11" xfId="13526"/>
    <cellStyle name="RIGs linked cells 3 3 3 12" xfId="13527"/>
    <cellStyle name="RIGs linked cells 3 3 3 13" xfId="13528"/>
    <cellStyle name="RIGs linked cells 3 3 3 14" xfId="13529"/>
    <cellStyle name="RIGs linked cells 3 3 3 15" xfId="13530"/>
    <cellStyle name="RIGs linked cells 3 3 3 16" xfId="40063"/>
    <cellStyle name="RIGs linked cells 3 3 3 17" xfId="40064"/>
    <cellStyle name="RIGs linked cells 3 3 3 18" xfId="40065"/>
    <cellStyle name="RIGs linked cells 3 3 3 19" xfId="40066"/>
    <cellStyle name="RIGs linked cells 3 3 3 2" xfId="2175"/>
    <cellStyle name="RIGs linked cells 3 3 3 2 10" xfId="13531"/>
    <cellStyle name="RIGs linked cells 3 3 3 2 11" xfId="13532"/>
    <cellStyle name="RIGs linked cells 3 3 3 2 12" xfId="13533"/>
    <cellStyle name="RIGs linked cells 3 3 3 2 13" xfId="13534"/>
    <cellStyle name="RIGs linked cells 3 3 3 2 14" xfId="13535"/>
    <cellStyle name="RIGs linked cells 3 3 3 2 15" xfId="40067"/>
    <cellStyle name="RIGs linked cells 3 3 3 2 16" xfId="40068"/>
    <cellStyle name="RIGs linked cells 3 3 3 2 17" xfId="40069"/>
    <cellStyle name="RIGs linked cells 3 3 3 2 18" xfId="40070"/>
    <cellStyle name="RIGs linked cells 3 3 3 2 19" xfId="40071"/>
    <cellStyle name="RIGs linked cells 3 3 3 2 2" xfId="2176"/>
    <cellStyle name="RIGs linked cells 3 3 3 2 2 10" xfId="13536"/>
    <cellStyle name="RIGs linked cells 3 3 3 2 2 11" xfId="13537"/>
    <cellStyle name="RIGs linked cells 3 3 3 2 2 12" xfId="13538"/>
    <cellStyle name="RIGs linked cells 3 3 3 2 2 13" xfId="13539"/>
    <cellStyle name="RIGs linked cells 3 3 3 2 2 2" xfId="13540"/>
    <cellStyle name="RIGs linked cells 3 3 3 2 2 3" xfId="13541"/>
    <cellStyle name="RIGs linked cells 3 3 3 2 2 4" xfId="13542"/>
    <cellStyle name="RIGs linked cells 3 3 3 2 2 5" xfId="13543"/>
    <cellStyle name="RIGs linked cells 3 3 3 2 2 6" xfId="13544"/>
    <cellStyle name="RIGs linked cells 3 3 3 2 2 7" xfId="13545"/>
    <cellStyle name="RIGs linked cells 3 3 3 2 2 8" xfId="13546"/>
    <cellStyle name="RIGs linked cells 3 3 3 2 2 9" xfId="13547"/>
    <cellStyle name="RIGs linked cells 3 3 3 2 20" xfId="40072"/>
    <cellStyle name="RIGs linked cells 3 3 3 2 21" xfId="40073"/>
    <cellStyle name="RIGs linked cells 3 3 3 2 22" xfId="40074"/>
    <cellStyle name="RIGs linked cells 3 3 3 2 23" xfId="40075"/>
    <cellStyle name="RIGs linked cells 3 3 3 2 24" xfId="40076"/>
    <cellStyle name="RIGs linked cells 3 3 3 2 25" xfId="40077"/>
    <cellStyle name="RIGs linked cells 3 3 3 2 26" xfId="40078"/>
    <cellStyle name="RIGs linked cells 3 3 3 2 27" xfId="40079"/>
    <cellStyle name="RIGs linked cells 3 3 3 2 28" xfId="40080"/>
    <cellStyle name="RIGs linked cells 3 3 3 2 29" xfId="40081"/>
    <cellStyle name="RIGs linked cells 3 3 3 2 3" xfId="13548"/>
    <cellStyle name="RIGs linked cells 3 3 3 2 30" xfId="40082"/>
    <cellStyle name="RIGs linked cells 3 3 3 2 31" xfId="40083"/>
    <cellStyle name="RIGs linked cells 3 3 3 2 32" xfId="40084"/>
    <cellStyle name="RIGs linked cells 3 3 3 2 33" xfId="40085"/>
    <cellStyle name="RIGs linked cells 3 3 3 2 34" xfId="40086"/>
    <cellStyle name="RIGs linked cells 3 3 3 2 4" xfId="13549"/>
    <cellStyle name="RIGs linked cells 3 3 3 2 5" xfId="13550"/>
    <cellStyle name="RIGs linked cells 3 3 3 2 6" xfId="13551"/>
    <cellStyle name="RIGs linked cells 3 3 3 2 7" xfId="13552"/>
    <cellStyle name="RIGs linked cells 3 3 3 2 8" xfId="13553"/>
    <cellStyle name="RIGs linked cells 3 3 3 2 9" xfId="13554"/>
    <cellStyle name="RIGs linked cells 3 3 3 20" xfId="40087"/>
    <cellStyle name="RIGs linked cells 3 3 3 21" xfId="40088"/>
    <cellStyle name="RIGs linked cells 3 3 3 22" xfId="40089"/>
    <cellStyle name="RIGs linked cells 3 3 3 23" xfId="40090"/>
    <cellStyle name="RIGs linked cells 3 3 3 24" xfId="40091"/>
    <cellStyle name="RIGs linked cells 3 3 3 25" xfId="40092"/>
    <cellStyle name="RIGs linked cells 3 3 3 26" xfId="40093"/>
    <cellStyle name="RIGs linked cells 3 3 3 27" xfId="40094"/>
    <cellStyle name="RIGs linked cells 3 3 3 28" xfId="40095"/>
    <cellStyle name="RIGs linked cells 3 3 3 29" xfId="40096"/>
    <cellStyle name="RIGs linked cells 3 3 3 3" xfId="2177"/>
    <cellStyle name="RIGs linked cells 3 3 3 3 10" xfId="13555"/>
    <cellStyle name="RIGs linked cells 3 3 3 3 11" xfId="13556"/>
    <cellStyle name="RIGs linked cells 3 3 3 3 12" xfId="13557"/>
    <cellStyle name="RIGs linked cells 3 3 3 3 13" xfId="13558"/>
    <cellStyle name="RIGs linked cells 3 3 3 3 2" xfId="13559"/>
    <cellStyle name="RIGs linked cells 3 3 3 3 3" xfId="13560"/>
    <cellStyle name="RIGs linked cells 3 3 3 3 4" xfId="13561"/>
    <cellStyle name="RIGs linked cells 3 3 3 3 5" xfId="13562"/>
    <cellStyle name="RIGs linked cells 3 3 3 3 6" xfId="13563"/>
    <cellStyle name="RIGs linked cells 3 3 3 3 7" xfId="13564"/>
    <cellStyle name="RIGs linked cells 3 3 3 3 8" xfId="13565"/>
    <cellStyle name="RIGs linked cells 3 3 3 3 9" xfId="13566"/>
    <cellStyle name="RIGs linked cells 3 3 3 30" xfId="40097"/>
    <cellStyle name="RIGs linked cells 3 3 3 31" xfId="40098"/>
    <cellStyle name="RIGs linked cells 3 3 3 32" xfId="40099"/>
    <cellStyle name="RIGs linked cells 3 3 3 33" xfId="40100"/>
    <cellStyle name="RIGs linked cells 3 3 3 34" xfId="40101"/>
    <cellStyle name="RIGs linked cells 3 3 3 35" xfId="40102"/>
    <cellStyle name="RIGs linked cells 3 3 3 4" xfId="13567"/>
    <cellStyle name="RIGs linked cells 3 3 3 5" xfId="13568"/>
    <cellStyle name="RIGs linked cells 3 3 3 6" xfId="13569"/>
    <cellStyle name="RIGs linked cells 3 3 3 7" xfId="13570"/>
    <cellStyle name="RIGs linked cells 3 3 3 8" xfId="13571"/>
    <cellStyle name="RIGs linked cells 3 3 3 9" xfId="13572"/>
    <cellStyle name="RIGs linked cells 3 3 3_4 28 1_Asst_Health_Crit_AllTO_RIIO_20110714pm" xfId="15681"/>
    <cellStyle name="RIGs linked cells 3 3 30" xfId="40103"/>
    <cellStyle name="RIGs linked cells 3 3 31" xfId="40104"/>
    <cellStyle name="RIGs linked cells 3 3 32" xfId="40105"/>
    <cellStyle name="RIGs linked cells 3 3 33" xfId="40106"/>
    <cellStyle name="RIGs linked cells 3 3 34" xfId="40107"/>
    <cellStyle name="RIGs linked cells 3 3 35" xfId="40108"/>
    <cellStyle name="RIGs linked cells 3 3 36" xfId="40109"/>
    <cellStyle name="RIGs linked cells 3 3 37" xfId="40110"/>
    <cellStyle name="RIGs linked cells 3 3 38" xfId="40111"/>
    <cellStyle name="RIGs linked cells 3 3 39" xfId="40112"/>
    <cellStyle name="RIGs linked cells 3 3 4" xfId="2178"/>
    <cellStyle name="RIGs linked cells 3 3 4 10" xfId="13573"/>
    <cellStyle name="RIGs linked cells 3 3 4 11" xfId="13574"/>
    <cellStyle name="RIGs linked cells 3 3 4 12" xfId="13575"/>
    <cellStyle name="RIGs linked cells 3 3 4 13" xfId="13576"/>
    <cellStyle name="RIGs linked cells 3 3 4 14" xfId="13577"/>
    <cellStyle name="RIGs linked cells 3 3 4 15" xfId="40113"/>
    <cellStyle name="RIGs linked cells 3 3 4 16" xfId="40114"/>
    <cellStyle name="RIGs linked cells 3 3 4 17" xfId="40115"/>
    <cellStyle name="RIGs linked cells 3 3 4 18" xfId="40116"/>
    <cellStyle name="RIGs linked cells 3 3 4 19" xfId="40117"/>
    <cellStyle name="RIGs linked cells 3 3 4 2" xfId="2179"/>
    <cellStyle name="RIGs linked cells 3 3 4 2 10" xfId="13578"/>
    <cellStyle name="RIGs linked cells 3 3 4 2 11" xfId="13579"/>
    <cellStyle name="RIGs linked cells 3 3 4 2 12" xfId="13580"/>
    <cellStyle name="RIGs linked cells 3 3 4 2 13" xfId="13581"/>
    <cellStyle name="RIGs linked cells 3 3 4 2 2" xfId="13582"/>
    <cellStyle name="RIGs linked cells 3 3 4 2 3" xfId="13583"/>
    <cellStyle name="RIGs linked cells 3 3 4 2 4" xfId="13584"/>
    <cellStyle name="RIGs linked cells 3 3 4 2 5" xfId="13585"/>
    <cellStyle name="RIGs linked cells 3 3 4 2 6" xfId="13586"/>
    <cellStyle name="RIGs linked cells 3 3 4 2 7" xfId="13587"/>
    <cellStyle name="RIGs linked cells 3 3 4 2 8" xfId="13588"/>
    <cellStyle name="RIGs linked cells 3 3 4 2 9" xfId="13589"/>
    <cellStyle name="RIGs linked cells 3 3 4 20" xfId="40118"/>
    <cellStyle name="RIGs linked cells 3 3 4 21" xfId="40119"/>
    <cellStyle name="RIGs linked cells 3 3 4 22" xfId="40120"/>
    <cellStyle name="RIGs linked cells 3 3 4 23" xfId="40121"/>
    <cellStyle name="RIGs linked cells 3 3 4 24" xfId="40122"/>
    <cellStyle name="RIGs linked cells 3 3 4 25" xfId="40123"/>
    <cellStyle name="RIGs linked cells 3 3 4 26" xfId="40124"/>
    <cellStyle name="RIGs linked cells 3 3 4 27" xfId="40125"/>
    <cellStyle name="RIGs linked cells 3 3 4 28" xfId="40126"/>
    <cellStyle name="RIGs linked cells 3 3 4 29" xfId="40127"/>
    <cellStyle name="RIGs linked cells 3 3 4 3" xfId="13590"/>
    <cellStyle name="RIGs linked cells 3 3 4 30" xfId="40128"/>
    <cellStyle name="RIGs linked cells 3 3 4 31" xfId="40129"/>
    <cellStyle name="RIGs linked cells 3 3 4 32" xfId="40130"/>
    <cellStyle name="RIGs linked cells 3 3 4 33" xfId="40131"/>
    <cellStyle name="RIGs linked cells 3 3 4 34" xfId="40132"/>
    <cellStyle name="RIGs linked cells 3 3 4 4" xfId="13591"/>
    <cellStyle name="RIGs linked cells 3 3 4 5" xfId="13592"/>
    <cellStyle name="RIGs linked cells 3 3 4 6" xfId="13593"/>
    <cellStyle name="RIGs linked cells 3 3 4 7" xfId="13594"/>
    <cellStyle name="RIGs linked cells 3 3 4 8" xfId="13595"/>
    <cellStyle name="RIGs linked cells 3 3 4 9" xfId="13596"/>
    <cellStyle name="RIGs linked cells 3 3 5" xfId="2180"/>
    <cellStyle name="RIGs linked cells 3 3 5 10" xfId="13597"/>
    <cellStyle name="RIGs linked cells 3 3 5 11" xfId="13598"/>
    <cellStyle name="RIGs linked cells 3 3 5 12" xfId="13599"/>
    <cellStyle name="RIGs linked cells 3 3 5 13" xfId="13600"/>
    <cellStyle name="RIGs linked cells 3 3 5 14" xfId="13601"/>
    <cellStyle name="RIGs linked cells 3 3 5 15" xfId="40133"/>
    <cellStyle name="RIGs linked cells 3 3 5 16" xfId="40134"/>
    <cellStyle name="RIGs linked cells 3 3 5 17" xfId="40135"/>
    <cellStyle name="RIGs linked cells 3 3 5 18" xfId="40136"/>
    <cellStyle name="RIGs linked cells 3 3 5 19" xfId="40137"/>
    <cellStyle name="RIGs linked cells 3 3 5 2" xfId="2181"/>
    <cellStyle name="RIGs linked cells 3 3 5 2 10" xfId="13602"/>
    <cellStyle name="RIGs linked cells 3 3 5 2 11" xfId="13603"/>
    <cellStyle name="RIGs linked cells 3 3 5 2 12" xfId="13604"/>
    <cellStyle name="RIGs linked cells 3 3 5 2 13" xfId="13605"/>
    <cellStyle name="RIGs linked cells 3 3 5 2 2" xfId="13606"/>
    <cellStyle name="RIGs linked cells 3 3 5 2 3" xfId="13607"/>
    <cellStyle name="RIGs linked cells 3 3 5 2 4" xfId="13608"/>
    <cellStyle name="RIGs linked cells 3 3 5 2 5" xfId="13609"/>
    <cellStyle name="RIGs linked cells 3 3 5 2 6" xfId="13610"/>
    <cellStyle name="RIGs linked cells 3 3 5 2 7" xfId="13611"/>
    <cellStyle name="RIGs linked cells 3 3 5 2 8" xfId="13612"/>
    <cellStyle name="RIGs linked cells 3 3 5 2 9" xfId="13613"/>
    <cellStyle name="RIGs linked cells 3 3 5 20" xfId="40138"/>
    <cellStyle name="RIGs linked cells 3 3 5 21" xfId="40139"/>
    <cellStyle name="RIGs linked cells 3 3 5 22" xfId="40140"/>
    <cellStyle name="RIGs linked cells 3 3 5 23" xfId="40141"/>
    <cellStyle name="RIGs linked cells 3 3 5 24" xfId="40142"/>
    <cellStyle name="RIGs linked cells 3 3 5 25" xfId="40143"/>
    <cellStyle name="RIGs linked cells 3 3 5 26" xfId="40144"/>
    <cellStyle name="RIGs linked cells 3 3 5 27" xfId="40145"/>
    <cellStyle name="RIGs linked cells 3 3 5 28" xfId="40146"/>
    <cellStyle name="RIGs linked cells 3 3 5 29" xfId="40147"/>
    <cellStyle name="RIGs linked cells 3 3 5 3" xfId="13614"/>
    <cellStyle name="RIGs linked cells 3 3 5 30" xfId="40148"/>
    <cellStyle name="RIGs linked cells 3 3 5 31" xfId="40149"/>
    <cellStyle name="RIGs linked cells 3 3 5 32" xfId="40150"/>
    <cellStyle name="RIGs linked cells 3 3 5 33" xfId="40151"/>
    <cellStyle name="RIGs linked cells 3 3 5 34" xfId="40152"/>
    <cellStyle name="RIGs linked cells 3 3 5 4" xfId="13615"/>
    <cellStyle name="RIGs linked cells 3 3 5 5" xfId="13616"/>
    <cellStyle name="RIGs linked cells 3 3 5 6" xfId="13617"/>
    <cellStyle name="RIGs linked cells 3 3 5 7" xfId="13618"/>
    <cellStyle name="RIGs linked cells 3 3 5 8" xfId="13619"/>
    <cellStyle name="RIGs linked cells 3 3 5 9" xfId="13620"/>
    <cellStyle name="RIGs linked cells 3 3 6" xfId="2182"/>
    <cellStyle name="RIGs linked cells 3 3 6 10" xfId="13621"/>
    <cellStyle name="RIGs linked cells 3 3 6 11" xfId="13622"/>
    <cellStyle name="RIGs linked cells 3 3 6 12" xfId="13623"/>
    <cellStyle name="RIGs linked cells 3 3 6 13" xfId="13624"/>
    <cellStyle name="RIGs linked cells 3 3 6 2" xfId="13625"/>
    <cellStyle name="RIGs linked cells 3 3 6 3" xfId="13626"/>
    <cellStyle name="RIGs linked cells 3 3 6 4" xfId="13627"/>
    <cellStyle name="RIGs linked cells 3 3 6 5" xfId="13628"/>
    <cellStyle name="RIGs linked cells 3 3 6 6" xfId="13629"/>
    <cellStyle name="RIGs linked cells 3 3 6 7" xfId="13630"/>
    <cellStyle name="RIGs linked cells 3 3 6 8" xfId="13631"/>
    <cellStyle name="RIGs linked cells 3 3 6 9" xfId="13632"/>
    <cellStyle name="RIGs linked cells 3 3 7" xfId="13633"/>
    <cellStyle name="RIGs linked cells 3 3 8" xfId="13634"/>
    <cellStyle name="RIGs linked cells 3 3 9" xfId="13635"/>
    <cellStyle name="RIGs linked cells 3 3_4 28 1_Asst_Health_Crit_AllTO_RIIO_20110714pm" xfId="15682"/>
    <cellStyle name="RIGs linked cells 3 30" xfId="40153"/>
    <cellStyle name="RIGs linked cells 3 31" xfId="40154"/>
    <cellStyle name="RIGs linked cells 3 32" xfId="40155"/>
    <cellStyle name="RIGs linked cells 3 33" xfId="40156"/>
    <cellStyle name="RIGs linked cells 3 34" xfId="40157"/>
    <cellStyle name="RIGs linked cells 3 35" xfId="40158"/>
    <cellStyle name="RIGs linked cells 3 36" xfId="40159"/>
    <cellStyle name="RIGs linked cells 3 37" xfId="40160"/>
    <cellStyle name="RIGs linked cells 3 38" xfId="40161"/>
    <cellStyle name="RIGs linked cells 3 39" xfId="40162"/>
    <cellStyle name="RIGs linked cells 3 4" xfId="2183"/>
    <cellStyle name="RIGs linked cells 3 4 10" xfId="13636"/>
    <cellStyle name="RIGs linked cells 3 4 11" xfId="13637"/>
    <cellStyle name="RIGs linked cells 3 4 12" xfId="13638"/>
    <cellStyle name="RIGs linked cells 3 4 13" xfId="13639"/>
    <cellStyle name="RIGs linked cells 3 4 14" xfId="13640"/>
    <cellStyle name="RIGs linked cells 3 4 15" xfId="13641"/>
    <cellStyle name="RIGs linked cells 3 4 16" xfId="40163"/>
    <cellStyle name="RIGs linked cells 3 4 17" xfId="40164"/>
    <cellStyle name="RIGs linked cells 3 4 18" xfId="40165"/>
    <cellStyle name="RIGs linked cells 3 4 19" xfId="40166"/>
    <cellStyle name="RIGs linked cells 3 4 2" xfId="2184"/>
    <cellStyle name="RIGs linked cells 3 4 2 10" xfId="13642"/>
    <cellStyle name="RIGs linked cells 3 4 2 11" xfId="13643"/>
    <cellStyle name="RIGs linked cells 3 4 2 12" xfId="13644"/>
    <cellStyle name="RIGs linked cells 3 4 2 13" xfId="13645"/>
    <cellStyle name="RIGs linked cells 3 4 2 14" xfId="13646"/>
    <cellStyle name="RIGs linked cells 3 4 2 15" xfId="40167"/>
    <cellStyle name="RIGs linked cells 3 4 2 16" xfId="40168"/>
    <cellStyle name="RIGs linked cells 3 4 2 17" xfId="40169"/>
    <cellStyle name="RIGs linked cells 3 4 2 18" xfId="40170"/>
    <cellStyle name="RIGs linked cells 3 4 2 19" xfId="40171"/>
    <cellStyle name="RIGs linked cells 3 4 2 2" xfId="2185"/>
    <cellStyle name="RIGs linked cells 3 4 2 2 10" xfId="13647"/>
    <cellStyle name="RIGs linked cells 3 4 2 2 11" xfId="13648"/>
    <cellStyle name="RIGs linked cells 3 4 2 2 12" xfId="13649"/>
    <cellStyle name="RIGs linked cells 3 4 2 2 13" xfId="13650"/>
    <cellStyle name="RIGs linked cells 3 4 2 2 2" xfId="13651"/>
    <cellStyle name="RIGs linked cells 3 4 2 2 3" xfId="13652"/>
    <cellStyle name="RIGs linked cells 3 4 2 2 4" xfId="13653"/>
    <cellStyle name="RIGs linked cells 3 4 2 2 5" xfId="13654"/>
    <cellStyle name="RIGs linked cells 3 4 2 2 6" xfId="13655"/>
    <cellStyle name="RIGs linked cells 3 4 2 2 7" xfId="13656"/>
    <cellStyle name="RIGs linked cells 3 4 2 2 8" xfId="13657"/>
    <cellStyle name="RIGs linked cells 3 4 2 2 9" xfId="13658"/>
    <cellStyle name="RIGs linked cells 3 4 2 20" xfId="40172"/>
    <cellStyle name="RIGs linked cells 3 4 2 21" xfId="40173"/>
    <cellStyle name="RIGs linked cells 3 4 2 22" xfId="40174"/>
    <cellStyle name="RIGs linked cells 3 4 2 23" xfId="40175"/>
    <cellStyle name="RIGs linked cells 3 4 2 24" xfId="40176"/>
    <cellStyle name="RIGs linked cells 3 4 2 25" xfId="40177"/>
    <cellStyle name="RIGs linked cells 3 4 2 26" xfId="40178"/>
    <cellStyle name="RIGs linked cells 3 4 2 27" xfId="40179"/>
    <cellStyle name="RIGs linked cells 3 4 2 28" xfId="40180"/>
    <cellStyle name="RIGs linked cells 3 4 2 29" xfId="40181"/>
    <cellStyle name="RIGs linked cells 3 4 2 3" xfId="13659"/>
    <cellStyle name="RIGs linked cells 3 4 2 30" xfId="40182"/>
    <cellStyle name="RIGs linked cells 3 4 2 31" xfId="40183"/>
    <cellStyle name="RIGs linked cells 3 4 2 32" xfId="40184"/>
    <cellStyle name="RIGs linked cells 3 4 2 33" xfId="40185"/>
    <cellStyle name="RIGs linked cells 3 4 2 34" xfId="40186"/>
    <cellStyle name="RIGs linked cells 3 4 2 4" xfId="13660"/>
    <cellStyle name="RIGs linked cells 3 4 2 5" xfId="13661"/>
    <cellStyle name="RIGs linked cells 3 4 2 6" xfId="13662"/>
    <cellStyle name="RIGs linked cells 3 4 2 7" xfId="13663"/>
    <cellStyle name="RIGs linked cells 3 4 2 8" xfId="13664"/>
    <cellStyle name="RIGs linked cells 3 4 2 9" xfId="13665"/>
    <cellStyle name="RIGs linked cells 3 4 20" xfId="40187"/>
    <cellStyle name="RIGs linked cells 3 4 21" xfId="40188"/>
    <cellStyle name="RIGs linked cells 3 4 22" xfId="40189"/>
    <cellStyle name="RIGs linked cells 3 4 23" xfId="40190"/>
    <cellStyle name="RIGs linked cells 3 4 24" xfId="40191"/>
    <cellStyle name="RIGs linked cells 3 4 25" xfId="40192"/>
    <cellStyle name="RIGs linked cells 3 4 26" xfId="40193"/>
    <cellStyle name="RIGs linked cells 3 4 27" xfId="40194"/>
    <cellStyle name="RIGs linked cells 3 4 28" xfId="40195"/>
    <cellStyle name="RIGs linked cells 3 4 29" xfId="40196"/>
    <cellStyle name="RIGs linked cells 3 4 3" xfId="2186"/>
    <cellStyle name="RIGs linked cells 3 4 3 10" xfId="13666"/>
    <cellStyle name="RIGs linked cells 3 4 3 11" xfId="13667"/>
    <cellStyle name="RIGs linked cells 3 4 3 12" xfId="13668"/>
    <cellStyle name="RIGs linked cells 3 4 3 13" xfId="13669"/>
    <cellStyle name="RIGs linked cells 3 4 3 2" xfId="13670"/>
    <cellStyle name="RIGs linked cells 3 4 3 3" xfId="13671"/>
    <cellStyle name="RIGs linked cells 3 4 3 4" xfId="13672"/>
    <cellStyle name="RIGs linked cells 3 4 3 5" xfId="13673"/>
    <cellStyle name="RIGs linked cells 3 4 3 6" xfId="13674"/>
    <cellStyle name="RIGs linked cells 3 4 3 7" xfId="13675"/>
    <cellStyle name="RIGs linked cells 3 4 3 8" xfId="13676"/>
    <cellStyle name="RIGs linked cells 3 4 3 9" xfId="13677"/>
    <cellStyle name="RIGs linked cells 3 4 30" xfId="40197"/>
    <cellStyle name="RIGs linked cells 3 4 31" xfId="40198"/>
    <cellStyle name="RIGs linked cells 3 4 32" xfId="40199"/>
    <cellStyle name="RIGs linked cells 3 4 33" xfId="40200"/>
    <cellStyle name="RIGs linked cells 3 4 34" xfId="40201"/>
    <cellStyle name="RIGs linked cells 3 4 35" xfId="40202"/>
    <cellStyle name="RIGs linked cells 3 4 4" xfId="13678"/>
    <cellStyle name="RIGs linked cells 3 4 5" xfId="13679"/>
    <cellStyle name="RIGs linked cells 3 4 6" xfId="13680"/>
    <cellStyle name="RIGs linked cells 3 4 7" xfId="13681"/>
    <cellStyle name="RIGs linked cells 3 4 8" xfId="13682"/>
    <cellStyle name="RIGs linked cells 3 4 9" xfId="13683"/>
    <cellStyle name="RIGs linked cells 3 4_4 28 1_Asst_Health_Crit_AllTO_RIIO_20110714pm" xfId="15683"/>
    <cellStyle name="RIGs linked cells 3 40" xfId="40203"/>
    <cellStyle name="RIGs linked cells 3 5" xfId="2187"/>
    <cellStyle name="RIGs linked cells 3 5 10" xfId="13684"/>
    <cellStyle name="RIGs linked cells 3 5 11" xfId="13685"/>
    <cellStyle name="RIGs linked cells 3 5 12" xfId="13686"/>
    <cellStyle name="RIGs linked cells 3 5 13" xfId="13687"/>
    <cellStyle name="RIGs linked cells 3 5 14" xfId="13688"/>
    <cellStyle name="RIGs linked cells 3 5 15" xfId="40204"/>
    <cellStyle name="RIGs linked cells 3 5 16" xfId="40205"/>
    <cellStyle name="RIGs linked cells 3 5 17" xfId="40206"/>
    <cellStyle name="RIGs linked cells 3 5 18" xfId="40207"/>
    <cellStyle name="RIGs linked cells 3 5 19" xfId="40208"/>
    <cellStyle name="RIGs linked cells 3 5 2" xfId="2188"/>
    <cellStyle name="RIGs linked cells 3 5 2 10" xfId="13689"/>
    <cellStyle name="RIGs linked cells 3 5 2 11" xfId="13690"/>
    <cellStyle name="RIGs linked cells 3 5 2 12" xfId="13691"/>
    <cellStyle name="RIGs linked cells 3 5 2 13" xfId="13692"/>
    <cellStyle name="RIGs linked cells 3 5 2 2" xfId="13693"/>
    <cellStyle name="RIGs linked cells 3 5 2 3" xfId="13694"/>
    <cellStyle name="RIGs linked cells 3 5 2 4" xfId="13695"/>
    <cellStyle name="RIGs linked cells 3 5 2 5" xfId="13696"/>
    <cellStyle name="RIGs linked cells 3 5 2 6" xfId="13697"/>
    <cellStyle name="RIGs linked cells 3 5 2 7" xfId="13698"/>
    <cellStyle name="RIGs linked cells 3 5 2 8" xfId="13699"/>
    <cellStyle name="RIGs linked cells 3 5 2 9" xfId="13700"/>
    <cellStyle name="RIGs linked cells 3 5 20" xfId="40209"/>
    <cellStyle name="RIGs linked cells 3 5 21" xfId="40210"/>
    <cellStyle name="RIGs linked cells 3 5 22" xfId="40211"/>
    <cellStyle name="RIGs linked cells 3 5 23" xfId="40212"/>
    <cellStyle name="RIGs linked cells 3 5 24" xfId="40213"/>
    <cellStyle name="RIGs linked cells 3 5 25" xfId="40214"/>
    <cellStyle name="RIGs linked cells 3 5 26" xfId="40215"/>
    <cellStyle name="RIGs linked cells 3 5 27" xfId="40216"/>
    <cellStyle name="RIGs linked cells 3 5 28" xfId="40217"/>
    <cellStyle name="RIGs linked cells 3 5 29" xfId="40218"/>
    <cellStyle name="RIGs linked cells 3 5 3" xfId="13701"/>
    <cellStyle name="RIGs linked cells 3 5 30" xfId="40219"/>
    <cellStyle name="RIGs linked cells 3 5 31" xfId="40220"/>
    <cellStyle name="RIGs linked cells 3 5 32" xfId="40221"/>
    <cellStyle name="RIGs linked cells 3 5 33" xfId="40222"/>
    <cellStyle name="RIGs linked cells 3 5 34" xfId="40223"/>
    <cellStyle name="RIGs linked cells 3 5 4" xfId="13702"/>
    <cellStyle name="RIGs linked cells 3 5 5" xfId="13703"/>
    <cellStyle name="RIGs linked cells 3 5 6" xfId="13704"/>
    <cellStyle name="RIGs linked cells 3 5 7" xfId="13705"/>
    <cellStyle name="RIGs linked cells 3 5 8" xfId="13706"/>
    <cellStyle name="RIGs linked cells 3 5 9" xfId="13707"/>
    <cellStyle name="RIGs linked cells 3 6" xfId="2189"/>
    <cellStyle name="RIGs linked cells 3 6 10" xfId="13708"/>
    <cellStyle name="RIGs linked cells 3 6 11" xfId="13709"/>
    <cellStyle name="RIGs linked cells 3 6 12" xfId="13710"/>
    <cellStyle name="RIGs linked cells 3 6 13" xfId="13711"/>
    <cellStyle name="RIGs linked cells 3 6 14" xfId="13712"/>
    <cellStyle name="RIGs linked cells 3 6 15" xfId="40224"/>
    <cellStyle name="RIGs linked cells 3 6 16" xfId="40225"/>
    <cellStyle name="RIGs linked cells 3 6 17" xfId="40226"/>
    <cellStyle name="RIGs linked cells 3 6 18" xfId="40227"/>
    <cellStyle name="RIGs linked cells 3 6 19" xfId="40228"/>
    <cellStyle name="RIGs linked cells 3 6 2" xfId="2190"/>
    <cellStyle name="RIGs linked cells 3 6 2 10" xfId="13713"/>
    <cellStyle name="RIGs linked cells 3 6 2 11" xfId="13714"/>
    <cellStyle name="RIGs linked cells 3 6 2 12" xfId="13715"/>
    <cellStyle name="RIGs linked cells 3 6 2 13" xfId="13716"/>
    <cellStyle name="RIGs linked cells 3 6 2 2" xfId="13717"/>
    <cellStyle name="RIGs linked cells 3 6 2 3" xfId="13718"/>
    <cellStyle name="RIGs linked cells 3 6 2 4" xfId="13719"/>
    <cellStyle name="RIGs linked cells 3 6 2 5" xfId="13720"/>
    <cellStyle name="RIGs linked cells 3 6 2 6" xfId="13721"/>
    <cellStyle name="RIGs linked cells 3 6 2 7" xfId="13722"/>
    <cellStyle name="RIGs linked cells 3 6 2 8" xfId="13723"/>
    <cellStyle name="RIGs linked cells 3 6 2 9" xfId="13724"/>
    <cellStyle name="RIGs linked cells 3 6 20" xfId="40229"/>
    <cellStyle name="RIGs linked cells 3 6 21" xfId="40230"/>
    <cellStyle name="RIGs linked cells 3 6 22" xfId="40231"/>
    <cellStyle name="RIGs linked cells 3 6 23" xfId="40232"/>
    <cellStyle name="RIGs linked cells 3 6 24" xfId="40233"/>
    <cellStyle name="RIGs linked cells 3 6 25" xfId="40234"/>
    <cellStyle name="RIGs linked cells 3 6 26" xfId="40235"/>
    <cellStyle name="RIGs linked cells 3 6 27" xfId="40236"/>
    <cellStyle name="RIGs linked cells 3 6 28" xfId="40237"/>
    <cellStyle name="RIGs linked cells 3 6 29" xfId="40238"/>
    <cellStyle name="RIGs linked cells 3 6 3" xfId="13725"/>
    <cellStyle name="RIGs linked cells 3 6 30" xfId="40239"/>
    <cellStyle name="RIGs linked cells 3 6 31" xfId="40240"/>
    <cellStyle name="RIGs linked cells 3 6 32" xfId="40241"/>
    <cellStyle name="RIGs linked cells 3 6 33" xfId="40242"/>
    <cellStyle name="RIGs linked cells 3 6 34" xfId="40243"/>
    <cellStyle name="RIGs linked cells 3 6 4" xfId="13726"/>
    <cellStyle name="RIGs linked cells 3 6 5" xfId="13727"/>
    <cellStyle name="RIGs linked cells 3 6 6" xfId="13728"/>
    <cellStyle name="RIGs linked cells 3 6 7" xfId="13729"/>
    <cellStyle name="RIGs linked cells 3 6 8" xfId="13730"/>
    <cellStyle name="RIGs linked cells 3 6 9" xfId="13731"/>
    <cellStyle name="RIGs linked cells 3 7" xfId="2191"/>
    <cellStyle name="RIGs linked cells 3 7 10" xfId="13732"/>
    <cellStyle name="RIGs linked cells 3 7 11" xfId="13733"/>
    <cellStyle name="RIGs linked cells 3 7 12" xfId="13734"/>
    <cellStyle name="RIGs linked cells 3 7 13" xfId="13735"/>
    <cellStyle name="RIGs linked cells 3 7 2" xfId="13736"/>
    <cellStyle name="RIGs linked cells 3 7 3" xfId="13737"/>
    <cellStyle name="RIGs linked cells 3 7 4" xfId="13738"/>
    <cellStyle name="RIGs linked cells 3 7 5" xfId="13739"/>
    <cellStyle name="RIGs linked cells 3 7 6" xfId="13740"/>
    <cellStyle name="RIGs linked cells 3 7 7" xfId="13741"/>
    <cellStyle name="RIGs linked cells 3 7 8" xfId="13742"/>
    <cellStyle name="RIGs linked cells 3 7 9" xfId="13743"/>
    <cellStyle name="RIGs linked cells 3 8" xfId="13744"/>
    <cellStyle name="RIGs linked cells 3 9" xfId="13745"/>
    <cellStyle name="RIGs linked cells 3_1.3s Accounting C Costs Scots" xfId="2192"/>
    <cellStyle name="RIGs linked cells 30" xfId="40244"/>
    <cellStyle name="RIGs linked cells 31" xfId="40245"/>
    <cellStyle name="RIGs linked cells 32" xfId="40246"/>
    <cellStyle name="RIGs linked cells 33" xfId="40247"/>
    <cellStyle name="RIGs linked cells 34" xfId="40248"/>
    <cellStyle name="RIGs linked cells 35" xfId="40249"/>
    <cellStyle name="RIGs linked cells 36" xfId="40250"/>
    <cellStyle name="RIGs linked cells 37" xfId="40251"/>
    <cellStyle name="RIGs linked cells 38" xfId="40252"/>
    <cellStyle name="RIGs linked cells 39" xfId="40253"/>
    <cellStyle name="RIGs linked cells 4" xfId="159"/>
    <cellStyle name="RIGs linked cells 4 10" xfId="13746"/>
    <cellStyle name="RIGs linked cells 4 11" xfId="13747"/>
    <cellStyle name="RIGs linked cells 4 12" xfId="13748"/>
    <cellStyle name="RIGs linked cells 4 13" xfId="13749"/>
    <cellStyle name="RIGs linked cells 4 14" xfId="13750"/>
    <cellStyle name="RIGs linked cells 4 15" xfId="13751"/>
    <cellStyle name="RIGs linked cells 4 16" xfId="13752"/>
    <cellStyle name="RIGs linked cells 4 17" xfId="13753"/>
    <cellStyle name="RIGs linked cells 4 18" xfId="13754"/>
    <cellStyle name="RIGs linked cells 4 19" xfId="13755"/>
    <cellStyle name="RIGs linked cells 4 2" xfId="305"/>
    <cellStyle name="RIGs linked cells 4 2 10" xfId="13756"/>
    <cellStyle name="RIGs linked cells 4 2 11" xfId="13757"/>
    <cellStyle name="RIGs linked cells 4 2 12" xfId="13758"/>
    <cellStyle name="RIGs linked cells 4 2 13" xfId="13759"/>
    <cellStyle name="RIGs linked cells 4 2 14" xfId="13760"/>
    <cellStyle name="RIGs linked cells 4 2 15" xfId="13761"/>
    <cellStyle name="RIGs linked cells 4 2 16" xfId="13762"/>
    <cellStyle name="RIGs linked cells 4 2 17" xfId="13763"/>
    <cellStyle name="RIGs linked cells 4 2 18" xfId="13764"/>
    <cellStyle name="RIGs linked cells 4 2 19" xfId="13765"/>
    <cellStyle name="RIGs linked cells 4 2 2" xfId="306"/>
    <cellStyle name="RIGs linked cells 4 2 2 10" xfId="13766"/>
    <cellStyle name="RIGs linked cells 4 2 2 11" xfId="13767"/>
    <cellStyle name="RIGs linked cells 4 2 2 12" xfId="13768"/>
    <cellStyle name="RIGs linked cells 4 2 2 13" xfId="13769"/>
    <cellStyle name="RIGs linked cells 4 2 2 14" xfId="13770"/>
    <cellStyle name="RIGs linked cells 4 2 2 15" xfId="13771"/>
    <cellStyle name="RIGs linked cells 4 2 2 16" xfId="13772"/>
    <cellStyle name="RIGs linked cells 4 2 2 17" xfId="13773"/>
    <cellStyle name="RIGs linked cells 4 2 2 18" xfId="13774"/>
    <cellStyle name="RIGs linked cells 4 2 2 19" xfId="40254"/>
    <cellStyle name="RIGs linked cells 4 2 2 2" xfId="2193"/>
    <cellStyle name="RIGs linked cells 4 2 2 2 10" xfId="13775"/>
    <cellStyle name="RIGs linked cells 4 2 2 2 11" xfId="13776"/>
    <cellStyle name="RIGs linked cells 4 2 2 2 12" xfId="13777"/>
    <cellStyle name="RIGs linked cells 4 2 2 2 13" xfId="13778"/>
    <cellStyle name="RIGs linked cells 4 2 2 2 14" xfId="13779"/>
    <cellStyle name="RIGs linked cells 4 2 2 2 15" xfId="13780"/>
    <cellStyle name="RIGs linked cells 4 2 2 2 16" xfId="40255"/>
    <cellStyle name="RIGs linked cells 4 2 2 2 17" xfId="40256"/>
    <cellStyle name="RIGs linked cells 4 2 2 2 18" xfId="40257"/>
    <cellStyle name="RIGs linked cells 4 2 2 2 19" xfId="40258"/>
    <cellStyle name="RIGs linked cells 4 2 2 2 2" xfId="2194"/>
    <cellStyle name="RIGs linked cells 4 2 2 2 2 10" xfId="13781"/>
    <cellStyle name="RIGs linked cells 4 2 2 2 2 11" xfId="13782"/>
    <cellStyle name="RIGs linked cells 4 2 2 2 2 12" xfId="13783"/>
    <cellStyle name="RIGs linked cells 4 2 2 2 2 13" xfId="13784"/>
    <cellStyle name="RIGs linked cells 4 2 2 2 2 14" xfId="13785"/>
    <cellStyle name="RIGs linked cells 4 2 2 2 2 15" xfId="40259"/>
    <cellStyle name="RIGs linked cells 4 2 2 2 2 16" xfId="40260"/>
    <cellStyle name="RIGs linked cells 4 2 2 2 2 17" xfId="40261"/>
    <cellStyle name="RIGs linked cells 4 2 2 2 2 18" xfId="40262"/>
    <cellStyle name="RIGs linked cells 4 2 2 2 2 19" xfId="40263"/>
    <cellStyle name="RIGs linked cells 4 2 2 2 2 2" xfId="2195"/>
    <cellStyle name="RIGs linked cells 4 2 2 2 2 2 10" xfId="13786"/>
    <cellStyle name="RIGs linked cells 4 2 2 2 2 2 11" xfId="13787"/>
    <cellStyle name="RIGs linked cells 4 2 2 2 2 2 12" xfId="13788"/>
    <cellStyle name="RIGs linked cells 4 2 2 2 2 2 13" xfId="13789"/>
    <cellStyle name="RIGs linked cells 4 2 2 2 2 2 2" xfId="13790"/>
    <cellStyle name="RIGs linked cells 4 2 2 2 2 2 3" xfId="13791"/>
    <cellStyle name="RIGs linked cells 4 2 2 2 2 2 4" xfId="13792"/>
    <cellStyle name="RIGs linked cells 4 2 2 2 2 2 5" xfId="13793"/>
    <cellStyle name="RIGs linked cells 4 2 2 2 2 2 6" xfId="13794"/>
    <cellStyle name="RIGs linked cells 4 2 2 2 2 2 7" xfId="13795"/>
    <cellStyle name="RIGs linked cells 4 2 2 2 2 2 8" xfId="13796"/>
    <cellStyle name="RIGs linked cells 4 2 2 2 2 2 9" xfId="13797"/>
    <cellStyle name="RIGs linked cells 4 2 2 2 2 20" xfId="40264"/>
    <cellStyle name="RIGs linked cells 4 2 2 2 2 21" xfId="40265"/>
    <cellStyle name="RIGs linked cells 4 2 2 2 2 22" xfId="40266"/>
    <cellStyle name="RIGs linked cells 4 2 2 2 2 23" xfId="40267"/>
    <cellStyle name="RIGs linked cells 4 2 2 2 2 24" xfId="40268"/>
    <cellStyle name="RIGs linked cells 4 2 2 2 2 25" xfId="40269"/>
    <cellStyle name="RIGs linked cells 4 2 2 2 2 26" xfId="40270"/>
    <cellStyle name="RIGs linked cells 4 2 2 2 2 27" xfId="40271"/>
    <cellStyle name="RIGs linked cells 4 2 2 2 2 28" xfId="40272"/>
    <cellStyle name="RIGs linked cells 4 2 2 2 2 29" xfId="40273"/>
    <cellStyle name="RIGs linked cells 4 2 2 2 2 3" xfId="13798"/>
    <cellStyle name="RIGs linked cells 4 2 2 2 2 30" xfId="40274"/>
    <cellStyle name="RIGs linked cells 4 2 2 2 2 31" xfId="40275"/>
    <cellStyle name="RIGs linked cells 4 2 2 2 2 32" xfId="40276"/>
    <cellStyle name="RIGs linked cells 4 2 2 2 2 33" xfId="40277"/>
    <cellStyle name="RIGs linked cells 4 2 2 2 2 34" xfId="40278"/>
    <cellStyle name="RIGs linked cells 4 2 2 2 2 4" xfId="13799"/>
    <cellStyle name="RIGs linked cells 4 2 2 2 2 5" xfId="13800"/>
    <cellStyle name="RIGs linked cells 4 2 2 2 2 6" xfId="13801"/>
    <cellStyle name="RIGs linked cells 4 2 2 2 2 7" xfId="13802"/>
    <cellStyle name="RIGs linked cells 4 2 2 2 2 8" xfId="13803"/>
    <cellStyle name="RIGs linked cells 4 2 2 2 2 9" xfId="13804"/>
    <cellStyle name="RIGs linked cells 4 2 2 2 20" xfId="40279"/>
    <cellStyle name="RIGs linked cells 4 2 2 2 21" xfId="40280"/>
    <cellStyle name="RIGs linked cells 4 2 2 2 22" xfId="40281"/>
    <cellStyle name="RIGs linked cells 4 2 2 2 23" xfId="40282"/>
    <cellStyle name="RIGs linked cells 4 2 2 2 24" xfId="40283"/>
    <cellStyle name="RIGs linked cells 4 2 2 2 25" xfId="40284"/>
    <cellStyle name="RIGs linked cells 4 2 2 2 26" xfId="40285"/>
    <cellStyle name="RIGs linked cells 4 2 2 2 27" xfId="40286"/>
    <cellStyle name="RIGs linked cells 4 2 2 2 28" xfId="40287"/>
    <cellStyle name="RIGs linked cells 4 2 2 2 29" xfId="40288"/>
    <cellStyle name="RIGs linked cells 4 2 2 2 3" xfId="2196"/>
    <cellStyle name="RIGs linked cells 4 2 2 2 3 10" xfId="13805"/>
    <cellStyle name="RIGs linked cells 4 2 2 2 3 11" xfId="13806"/>
    <cellStyle name="RIGs linked cells 4 2 2 2 3 12" xfId="13807"/>
    <cellStyle name="RIGs linked cells 4 2 2 2 3 13" xfId="13808"/>
    <cellStyle name="RIGs linked cells 4 2 2 2 3 2" xfId="13809"/>
    <cellStyle name="RIGs linked cells 4 2 2 2 3 3" xfId="13810"/>
    <cellStyle name="RIGs linked cells 4 2 2 2 3 4" xfId="13811"/>
    <cellStyle name="RIGs linked cells 4 2 2 2 3 5" xfId="13812"/>
    <cellStyle name="RIGs linked cells 4 2 2 2 3 6" xfId="13813"/>
    <cellStyle name="RIGs linked cells 4 2 2 2 3 7" xfId="13814"/>
    <cellStyle name="RIGs linked cells 4 2 2 2 3 8" xfId="13815"/>
    <cellStyle name="RIGs linked cells 4 2 2 2 3 9" xfId="13816"/>
    <cellStyle name="RIGs linked cells 4 2 2 2 30" xfId="40289"/>
    <cellStyle name="RIGs linked cells 4 2 2 2 31" xfId="40290"/>
    <cellStyle name="RIGs linked cells 4 2 2 2 4" xfId="13817"/>
    <cellStyle name="RIGs linked cells 4 2 2 2 5" xfId="13818"/>
    <cellStyle name="RIGs linked cells 4 2 2 2 6" xfId="13819"/>
    <cellStyle name="RIGs linked cells 4 2 2 2 7" xfId="13820"/>
    <cellStyle name="RIGs linked cells 4 2 2 2 8" xfId="13821"/>
    <cellStyle name="RIGs linked cells 4 2 2 2 9" xfId="13822"/>
    <cellStyle name="RIGs linked cells 4 2 2 2_4 28 1_Asst_Health_Crit_AllTO_RIIO_20110714pm" xfId="15684"/>
    <cellStyle name="RIGs linked cells 4 2 2 20" xfId="40291"/>
    <cellStyle name="RIGs linked cells 4 2 2 21" xfId="40292"/>
    <cellStyle name="RIGs linked cells 4 2 2 22" xfId="40293"/>
    <cellStyle name="RIGs linked cells 4 2 2 23" xfId="40294"/>
    <cellStyle name="RIGs linked cells 4 2 2 24" xfId="40295"/>
    <cellStyle name="RIGs linked cells 4 2 2 25" xfId="40296"/>
    <cellStyle name="RIGs linked cells 4 2 2 26" xfId="40297"/>
    <cellStyle name="RIGs linked cells 4 2 2 27" xfId="40298"/>
    <cellStyle name="RIGs linked cells 4 2 2 28" xfId="40299"/>
    <cellStyle name="RIGs linked cells 4 2 2 29" xfId="40300"/>
    <cellStyle name="RIGs linked cells 4 2 2 3" xfId="2197"/>
    <cellStyle name="RIGs linked cells 4 2 2 3 10" xfId="13823"/>
    <cellStyle name="RIGs linked cells 4 2 2 3 11" xfId="13824"/>
    <cellStyle name="RIGs linked cells 4 2 2 3 12" xfId="13825"/>
    <cellStyle name="RIGs linked cells 4 2 2 3 13" xfId="13826"/>
    <cellStyle name="RIGs linked cells 4 2 2 3 14" xfId="13827"/>
    <cellStyle name="RIGs linked cells 4 2 2 3 15" xfId="40301"/>
    <cellStyle name="RIGs linked cells 4 2 2 3 16" xfId="40302"/>
    <cellStyle name="RIGs linked cells 4 2 2 3 17" xfId="40303"/>
    <cellStyle name="RIGs linked cells 4 2 2 3 18" xfId="40304"/>
    <cellStyle name="RIGs linked cells 4 2 2 3 19" xfId="40305"/>
    <cellStyle name="RIGs linked cells 4 2 2 3 2" xfId="2198"/>
    <cellStyle name="RIGs linked cells 4 2 2 3 2 10" xfId="13828"/>
    <cellStyle name="RIGs linked cells 4 2 2 3 2 11" xfId="13829"/>
    <cellStyle name="RIGs linked cells 4 2 2 3 2 12" xfId="13830"/>
    <cellStyle name="RIGs linked cells 4 2 2 3 2 13" xfId="13831"/>
    <cellStyle name="RIGs linked cells 4 2 2 3 2 2" xfId="13832"/>
    <cellStyle name="RIGs linked cells 4 2 2 3 2 3" xfId="13833"/>
    <cellStyle name="RIGs linked cells 4 2 2 3 2 4" xfId="13834"/>
    <cellStyle name="RIGs linked cells 4 2 2 3 2 5" xfId="13835"/>
    <cellStyle name="RIGs linked cells 4 2 2 3 2 6" xfId="13836"/>
    <cellStyle name="RIGs linked cells 4 2 2 3 2 7" xfId="13837"/>
    <cellStyle name="RIGs linked cells 4 2 2 3 2 8" xfId="13838"/>
    <cellStyle name="RIGs linked cells 4 2 2 3 2 9" xfId="13839"/>
    <cellStyle name="RIGs linked cells 4 2 2 3 20" xfId="40306"/>
    <cellStyle name="RIGs linked cells 4 2 2 3 21" xfId="40307"/>
    <cellStyle name="RIGs linked cells 4 2 2 3 22" xfId="40308"/>
    <cellStyle name="RIGs linked cells 4 2 2 3 23" xfId="40309"/>
    <cellStyle name="RIGs linked cells 4 2 2 3 24" xfId="40310"/>
    <cellStyle name="RIGs linked cells 4 2 2 3 25" xfId="40311"/>
    <cellStyle name="RIGs linked cells 4 2 2 3 26" xfId="40312"/>
    <cellStyle name="RIGs linked cells 4 2 2 3 27" xfId="40313"/>
    <cellStyle name="RIGs linked cells 4 2 2 3 28" xfId="40314"/>
    <cellStyle name="RIGs linked cells 4 2 2 3 29" xfId="40315"/>
    <cellStyle name="RIGs linked cells 4 2 2 3 3" xfId="13840"/>
    <cellStyle name="RIGs linked cells 4 2 2 3 30" xfId="40316"/>
    <cellStyle name="RIGs linked cells 4 2 2 3 4" xfId="13841"/>
    <cellStyle name="RIGs linked cells 4 2 2 3 5" xfId="13842"/>
    <cellStyle name="RIGs linked cells 4 2 2 3 6" xfId="13843"/>
    <cellStyle name="RIGs linked cells 4 2 2 3 7" xfId="13844"/>
    <cellStyle name="RIGs linked cells 4 2 2 3 8" xfId="13845"/>
    <cellStyle name="RIGs linked cells 4 2 2 3 9" xfId="13846"/>
    <cellStyle name="RIGs linked cells 4 2 2 30" xfId="40317"/>
    <cellStyle name="RIGs linked cells 4 2 2 31" xfId="40318"/>
    <cellStyle name="RIGs linked cells 4 2 2 32" xfId="40319"/>
    <cellStyle name="RIGs linked cells 4 2 2 33" xfId="40320"/>
    <cellStyle name="RIGs linked cells 4 2 2 4" xfId="2199"/>
    <cellStyle name="RIGs linked cells 4 2 2 4 10" xfId="13847"/>
    <cellStyle name="RIGs linked cells 4 2 2 4 11" xfId="13848"/>
    <cellStyle name="RIGs linked cells 4 2 2 4 12" xfId="13849"/>
    <cellStyle name="RIGs linked cells 4 2 2 4 13" xfId="13850"/>
    <cellStyle name="RIGs linked cells 4 2 2 4 14" xfId="13851"/>
    <cellStyle name="RIGs linked cells 4 2 2 4 15" xfId="40321"/>
    <cellStyle name="RIGs linked cells 4 2 2 4 16" xfId="40322"/>
    <cellStyle name="RIGs linked cells 4 2 2 4 17" xfId="40323"/>
    <cellStyle name="RIGs linked cells 4 2 2 4 18" xfId="40324"/>
    <cellStyle name="RIGs linked cells 4 2 2 4 19" xfId="40325"/>
    <cellStyle name="RIGs linked cells 4 2 2 4 2" xfId="2200"/>
    <cellStyle name="RIGs linked cells 4 2 2 4 2 10" xfId="13852"/>
    <cellStyle name="RIGs linked cells 4 2 2 4 2 11" xfId="13853"/>
    <cellStyle name="RIGs linked cells 4 2 2 4 2 12" xfId="13854"/>
    <cellStyle name="RIGs linked cells 4 2 2 4 2 13" xfId="13855"/>
    <cellStyle name="RIGs linked cells 4 2 2 4 2 2" xfId="13856"/>
    <cellStyle name="RIGs linked cells 4 2 2 4 2 3" xfId="13857"/>
    <cellStyle name="RIGs linked cells 4 2 2 4 2 4" xfId="13858"/>
    <cellStyle name="RIGs linked cells 4 2 2 4 2 5" xfId="13859"/>
    <cellStyle name="RIGs linked cells 4 2 2 4 2 6" xfId="13860"/>
    <cellStyle name="RIGs linked cells 4 2 2 4 2 7" xfId="13861"/>
    <cellStyle name="RIGs linked cells 4 2 2 4 2 8" xfId="13862"/>
    <cellStyle name="RIGs linked cells 4 2 2 4 2 9" xfId="13863"/>
    <cellStyle name="RIGs linked cells 4 2 2 4 20" xfId="40326"/>
    <cellStyle name="RIGs linked cells 4 2 2 4 21" xfId="40327"/>
    <cellStyle name="RIGs linked cells 4 2 2 4 22" xfId="40328"/>
    <cellStyle name="RIGs linked cells 4 2 2 4 23" xfId="40329"/>
    <cellStyle name="RIGs linked cells 4 2 2 4 24" xfId="40330"/>
    <cellStyle name="RIGs linked cells 4 2 2 4 25" xfId="40331"/>
    <cellStyle name="RIGs linked cells 4 2 2 4 26" xfId="40332"/>
    <cellStyle name="RIGs linked cells 4 2 2 4 27" xfId="40333"/>
    <cellStyle name="RIGs linked cells 4 2 2 4 28" xfId="40334"/>
    <cellStyle name="RIGs linked cells 4 2 2 4 29" xfId="40335"/>
    <cellStyle name="RIGs linked cells 4 2 2 4 3" xfId="13864"/>
    <cellStyle name="RIGs linked cells 4 2 2 4 30" xfId="40336"/>
    <cellStyle name="RIGs linked cells 4 2 2 4 4" xfId="13865"/>
    <cellStyle name="RIGs linked cells 4 2 2 4 5" xfId="13866"/>
    <cellStyle name="RIGs linked cells 4 2 2 4 6" xfId="13867"/>
    <cellStyle name="RIGs linked cells 4 2 2 4 7" xfId="13868"/>
    <cellStyle name="RIGs linked cells 4 2 2 4 8" xfId="13869"/>
    <cellStyle name="RIGs linked cells 4 2 2 4 9" xfId="13870"/>
    <cellStyle name="RIGs linked cells 4 2 2 5" xfId="2201"/>
    <cellStyle name="RIGs linked cells 4 2 2 5 10" xfId="13871"/>
    <cellStyle name="RIGs linked cells 4 2 2 5 11" xfId="13872"/>
    <cellStyle name="RIGs linked cells 4 2 2 5 12" xfId="13873"/>
    <cellStyle name="RIGs linked cells 4 2 2 5 13" xfId="13874"/>
    <cellStyle name="RIGs linked cells 4 2 2 5 2" xfId="13875"/>
    <cellStyle name="RIGs linked cells 4 2 2 5 3" xfId="13876"/>
    <cellStyle name="RIGs linked cells 4 2 2 5 4" xfId="13877"/>
    <cellStyle name="RIGs linked cells 4 2 2 5 5" xfId="13878"/>
    <cellStyle name="RIGs linked cells 4 2 2 5 6" xfId="13879"/>
    <cellStyle name="RIGs linked cells 4 2 2 5 7" xfId="13880"/>
    <cellStyle name="RIGs linked cells 4 2 2 5 8" xfId="13881"/>
    <cellStyle name="RIGs linked cells 4 2 2 5 9" xfId="13882"/>
    <cellStyle name="RIGs linked cells 4 2 2 6" xfId="13883"/>
    <cellStyle name="RIGs linked cells 4 2 2 7" xfId="13884"/>
    <cellStyle name="RIGs linked cells 4 2 2 8" xfId="13885"/>
    <cellStyle name="RIGs linked cells 4 2 2 9" xfId="13886"/>
    <cellStyle name="RIGs linked cells 4 2 2_4 28 1_Asst_Health_Crit_AllTO_RIIO_20110714pm" xfId="15685"/>
    <cellStyle name="RIGs linked cells 4 2 20" xfId="40337"/>
    <cellStyle name="RIGs linked cells 4 2 21" xfId="40338"/>
    <cellStyle name="RIGs linked cells 4 2 22" xfId="40339"/>
    <cellStyle name="RIGs linked cells 4 2 23" xfId="40340"/>
    <cellStyle name="RIGs linked cells 4 2 24" xfId="40341"/>
    <cellStyle name="RIGs linked cells 4 2 25" xfId="40342"/>
    <cellStyle name="RIGs linked cells 4 2 26" xfId="40343"/>
    <cellStyle name="RIGs linked cells 4 2 27" xfId="40344"/>
    <cellStyle name="RIGs linked cells 4 2 28" xfId="40345"/>
    <cellStyle name="RIGs linked cells 4 2 29" xfId="40346"/>
    <cellStyle name="RIGs linked cells 4 2 3" xfId="2202"/>
    <cellStyle name="RIGs linked cells 4 2 3 10" xfId="13887"/>
    <cellStyle name="RIGs linked cells 4 2 3 11" xfId="13888"/>
    <cellStyle name="RIGs linked cells 4 2 3 12" xfId="13889"/>
    <cellStyle name="RIGs linked cells 4 2 3 13" xfId="13890"/>
    <cellStyle name="RIGs linked cells 4 2 3 14" xfId="13891"/>
    <cellStyle name="RIGs linked cells 4 2 3 15" xfId="13892"/>
    <cellStyle name="RIGs linked cells 4 2 3 16" xfId="40347"/>
    <cellStyle name="RIGs linked cells 4 2 3 17" xfId="40348"/>
    <cellStyle name="RIGs linked cells 4 2 3 18" xfId="40349"/>
    <cellStyle name="RIGs linked cells 4 2 3 19" xfId="40350"/>
    <cellStyle name="RIGs linked cells 4 2 3 2" xfId="2203"/>
    <cellStyle name="RIGs linked cells 4 2 3 2 10" xfId="13893"/>
    <cellStyle name="RIGs linked cells 4 2 3 2 11" xfId="13894"/>
    <cellStyle name="RIGs linked cells 4 2 3 2 12" xfId="13895"/>
    <cellStyle name="RIGs linked cells 4 2 3 2 13" xfId="13896"/>
    <cellStyle name="RIGs linked cells 4 2 3 2 14" xfId="13897"/>
    <cellStyle name="RIGs linked cells 4 2 3 2 15" xfId="40351"/>
    <cellStyle name="RIGs linked cells 4 2 3 2 16" xfId="40352"/>
    <cellStyle name="RIGs linked cells 4 2 3 2 17" xfId="40353"/>
    <cellStyle name="RIGs linked cells 4 2 3 2 18" xfId="40354"/>
    <cellStyle name="RIGs linked cells 4 2 3 2 19" xfId="40355"/>
    <cellStyle name="RIGs linked cells 4 2 3 2 2" xfId="2204"/>
    <cellStyle name="RIGs linked cells 4 2 3 2 2 10" xfId="13898"/>
    <cellStyle name="RIGs linked cells 4 2 3 2 2 11" xfId="13899"/>
    <cellStyle name="RIGs linked cells 4 2 3 2 2 12" xfId="13900"/>
    <cellStyle name="RIGs linked cells 4 2 3 2 2 13" xfId="13901"/>
    <cellStyle name="RIGs linked cells 4 2 3 2 2 2" xfId="13902"/>
    <cellStyle name="RIGs linked cells 4 2 3 2 2 3" xfId="13903"/>
    <cellStyle name="RIGs linked cells 4 2 3 2 2 4" xfId="13904"/>
    <cellStyle name="RIGs linked cells 4 2 3 2 2 5" xfId="13905"/>
    <cellStyle name="RIGs linked cells 4 2 3 2 2 6" xfId="13906"/>
    <cellStyle name="RIGs linked cells 4 2 3 2 2 7" xfId="13907"/>
    <cellStyle name="RIGs linked cells 4 2 3 2 2 8" xfId="13908"/>
    <cellStyle name="RIGs linked cells 4 2 3 2 2 9" xfId="13909"/>
    <cellStyle name="RIGs linked cells 4 2 3 2 20" xfId="40356"/>
    <cellStyle name="RIGs linked cells 4 2 3 2 21" xfId="40357"/>
    <cellStyle name="RIGs linked cells 4 2 3 2 22" xfId="40358"/>
    <cellStyle name="RIGs linked cells 4 2 3 2 23" xfId="40359"/>
    <cellStyle name="RIGs linked cells 4 2 3 2 24" xfId="40360"/>
    <cellStyle name="RIGs linked cells 4 2 3 2 25" xfId="40361"/>
    <cellStyle name="RIGs linked cells 4 2 3 2 26" xfId="40362"/>
    <cellStyle name="RIGs linked cells 4 2 3 2 27" xfId="40363"/>
    <cellStyle name="RIGs linked cells 4 2 3 2 28" xfId="40364"/>
    <cellStyle name="RIGs linked cells 4 2 3 2 29" xfId="40365"/>
    <cellStyle name="RIGs linked cells 4 2 3 2 3" xfId="13910"/>
    <cellStyle name="RIGs linked cells 4 2 3 2 30" xfId="40366"/>
    <cellStyle name="RIGs linked cells 4 2 3 2 31" xfId="40367"/>
    <cellStyle name="RIGs linked cells 4 2 3 2 32" xfId="40368"/>
    <cellStyle name="RIGs linked cells 4 2 3 2 33" xfId="40369"/>
    <cellStyle name="RIGs linked cells 4 2 3 2 34" xfId="40370"/>
    <cellStyle name="RIGs linked cells 4 2 3 2 4" xfId="13911"/>
    <cellStyle name="RIGs linked cells 4 2 3 2 5" xfId="13912"/>
    <cellStyle name="RIGs linked cells 4 2 3 2 6" xfId="13913"/>
    <cellStyle name="RIGs linked cells 4 2 3 2 7" xfId="13914"/>
    <cellStyle name="RIGs linked cells 4 2 3 2 8" xfId="13915"/>
    <cellStyle name="RIGs linked cells 4 2 3 2 9" xfId="13916"/>
    <cellStyle name="RIGs linked cells 4 2 3 20" xfId="40371"/>
    <cellStyle name="RIGs linked cells 4 2 3 21" xfId="40372"/>
    <cellStyle name="RIGs linked cells 4 2 3 22" xfId="40373"/>
    <cellStyle name="RIGs linked cells 4 2 3 23" xfId="40374"/>
    <cellStyle name="RIGs linked cells 4 2 3 24" xfId="40375"/>
    <cellStyle name="RIGs linked cells 4 2 3 25" xfId="40376"/>
    <cellStyle name="RIGs linked cells 4 2 3 26" xfId="40377"/>
    <cellStyle name="RIGs linked cells 4 2 3 27" xfId="40378"/>
    <cellStyle name="RIGs linked cells 4 2 3 28" xfId="40379"/>
    <cellStyle name="RIGs linked cells 4 2 3 29" xfId="40380"/>
    <cellStyle name="RIGs linked cells 4 2 3 3" xfId="2205"/>
    <cellStyle name="RIGs linked cells 4 2 3 3 10" xfId="13917"/>
    <cellStyle name="RIGs linked cells 4 2 3 3 11" xfId="13918"/>
    <cellStyle name="RIGs linked cells 4 2 3 3 12" xfId="13919"/>
    <cellStyle name="RIGs linked cells 4 2 3 3 13" xfId="13920"/>
    <cellStyle name="RIGs linked cells 4 2 3 3 2" xfId="13921"/>
    <cellStyle name="RIGs linked cells 4 2 3 3 3" xfId="13922"/>
    <cellStyle name="RIGs linked cells 4 2 3 3 4" xfId="13923"/>
    <cellStyle name="RIGs linked cells 4 2 3 3 5" xfId="13924"/>
    <cellStyle name="RIGs linked cells 4 2 3 3 6" xfId="13925"/>
    <cellStyle name="RIGs linked cells 4 2 3 3 7" xfId="13926"/>
    <cellStyle name="RIGs linked cells 4 2 3 3 8" xfId="13927"/>
    <cellStyle name="RIGs linked cells 4 2 3 3 9" xfId="13928"/>
    <cellStyle name="RIGs linked cells 4 2 3 30" xfId="40381"/>
    <cellStyle name="RIGs linked cells 4 2 3 31" xfId="40382"/>
    <cellStyle name="RIGs linked cells 4 2 3 32" xfId="40383"/>
    <cellStyle name="RIGs linked cells 4 2 3 33" xfId="40384"/>
    <cellStyle name="RIGs linked cells 4 2 3 34" xfId="40385"/>
    <cellStyle name="RIGs linked cells 4 2 3 35" xfId="40386"/>
    <cellStyle name="RIGs linked cells 4 2 3 4" xfId="13929"/>
    <cellStyle name="RIGs linked cells 4 2 3 5" xfId="13930"/>
    <cellStyle name="RIGs linked cells 4 2 3 6" xfId="13931"/>
    <cellStyle name="RIGs linked cells 4 2 3 7" xfId="13932"/>
    <cellStyle name="RIGs linked cells 4 2 3 8" xfId="13933"/>
    <cellStyle name="RIGs linked cells 4 2 3 9" xfId="13934"/>
    <cellStyle name="RIGs linked cells 4 2 3_4 28 1_Asst_Health_Crit_AllTO_RIIO_20110714pm" xfId="15686"/>
    <cellStyle name="RIGs linked cells 4 2 30" xfId="40387"/>
    <cellStyle name="RIGs linked cells 4 2 31" xfId="40388"/>
    <cellStyle name="RIGs linked cells 4 2 32" xfId="40389"/>
    <cellStyle name="RIGs linked cells 4 2 33" xfId="40390"/>
    <cellStyle name="RIGs linked cells 4 2 34" xfId="40391"/>
    <cellStyle name="RIGs linked cells 4 2 35" xfId="40392"/>
    <cellStyle name="RIGs linked cells 4 2 36" xfId="40393"/>
    <cellStyle name="RIGs linked cells 4 2 37" xfId="40394"/>
    <cellStyle name="RIGs linked cells 4 2 38" xfId="40395"/>
    <cellStyle name="RIGs linked cells 4 2 39" xfId="40396"/>
    <cellStyle name="RIGs linked cells 4 2 4" xfId="2206"/>
    <cellStyle name="RIGs linked cells 4 2 4 10" xfId="13935"/>
    <cellStyle name="RIGs linked cells 4 2 4 11" xfId="13936"/>
    <cellStyle name="RIGs linked cells 4 2 4 12" xfId="13937"/>
    <cellStyle name="RIGs linked cells 4 2 4 13" xfId="13938"/>
    <cellStyle name="RIGs linked cells 4 2 4 14" xfId="13939"/>
    <cellStyle name="RIGs linked cells 4 2 4 15" xfId="40397"/>
    <cellStyle name="RIGs linked cells 4 2 4 16" xfId="40398"/>
    <cellStyle name="RIGs linked cells 4 2 4 17" xfId="40399"/>
    <cellStyle name="RIGs linked cells 4 2 4 18" xfId="40400"/>
    <cellStyle name="RIGs linked cells 4 2 4 19" xfId="40401"/>
    <cellStyle name="RIGs linked cells 4 2 4 2" xfId="2207"/>
    <cellStyle name="RIGs linked cells 4 2 4 2 10" xfId="13940"/>
    <cellStyle name="RIGs linked cells 4 2 4 2 11" xfId="13941"/>
    <cellStyle name="RIGs linked cells 4 2 4 2 12" xfId="13942"/>
    <cellStyle name="RIGs linked cells 4 2 4 2 13" xfId="13943"/>
    <cellStyle name="RIGs linked cells 4 2 4 2 2" xfId="13944"/>
    <cellStyle name="RIGs linked cells 4 2 4 2 3" xfId="13945"/>
    <cellStyle name="RIGs linked cells 4 2 4 2 4" xfId="13946"/>
    <cellStyle name="RIGs linked cells 4 2 4 2 5" xfId="13947"/>
    <cellStyle name="RIGs linked cells 4 2 4 2 6" xfId="13948"/>
    <cellStyle name="RIGs linked cells 4 2 4 2 7" xfId="13949"/>
    <cellStyle name="RIGs linked cells 4 2 4 2 8" xfId="13950"/>
    <cellStyle name="RIGs linked cells 4 2 4 2 9" xfId="13951"/>
    <cellStyle name="RIGs linked cells 4 2 4 20" xfId="40402"/>
    <cellStyle name="RIGs linked cells 4 2 4 21" xfId="40403"/>
    <cellStyle name="RIGs linked cells 4 2 4 22" xfId="40404"/>
    <cellStyle name="RIGs linked cells 4 2 4 23" xfId="40405"/>
    <cellStyle name="RIGs linked cells 4 2 4 24" xfId="40406"/>
    <cellStyle name="RIGs linked cells 4 2 4 25" xfId="40407"/>
    <cellStyle name="RIGs linked cells 4 2 4 26" xfId="40408"/>
    <cellStyle name="RIGs linked cells 4 2 4 27" xfId="40409"/>
    <cellStyle name="RIGs linked cells 4 2 4 28" xfId="40410"/>
    <cellStyle name="RIGs linked cells 4 2 4 29" xfId="40411"/>
    <cellStyle name="RIGs linked cells 4 2 4 3" xfId="13952"/>
    <cellStyle name="RIGs linked cells 4 2 4 30" xfId="40412"/>
    <cellStyle name="RIGs linked cells 4 2 4 31" xfId="40413"/>
    <cellStyle name="RIGs linked cells 4 2 4 32" xfId="40414"/>
    <cellStyle name="RIGs linked cells 4 2 4 33" xfId="40415"/>
    <cellStyle name="RIGs linked cells 4 2 4 34" xfId="40416"/>
    <cellStyle name="RIGs linked cells 4 2 4 4" xfId="13953"/>
    <cellStyle name="RIGs linked cells 4 2 4 5" xfId="13954"/>
    <cellStyle name="RIGs linked cells 4 2 4 6" xfId="13955"/>
    <cellStyle name="RIGs linked cells 4 2 4 7" xfId="13956"/>
    <cellStyle name="RIGs linked cells 4 2 4 8" xfId="13957"/>
    <cellStyle name="RIGs linked cells 4 2 4 9" xfId="13958"/>
    <cellStyle name="RIGs linked cells 4 2 5" xfId="2208"/>
    <cellStyle name="RIGs linked cells 4 2 5 10" xfId="13959"/>
    <cellStyle name="RIGs linked cells 4 2 5 11" xfId="13960"/>
    <cellStyle name="RIGs linked cells 4 2 5 12" xfId="13961"/>
    <cellStyle name="RIGs linked cells 4 2 5 13" xfId="13962"/>
    <cellStyle name="RIGs linked cells 4 2 5 14" xfId="13963"/>
    <cellStyle name="RIGs linked cells 4 2 5 15" xfId="40417"/>
    <cellStyle name="RIGs linked cells 4 2 5 16" xfId="40418"/>
    <cellStyle name="RIGs linked cells 4 2 5 17" xfId="40419"/>
    <cellStyle name="RIGs linked cells 4 2 5 18" xfId="40420"/>
    <cellStyle name="RIGs linked cells 4 2 5 19" xfId="40421"/>
    <cellStyle name="RIGs linked cells 4 2 5 2" xfId="2209"/>
    <cellStyle name="RIGs linked cells 4 2 5 2 10" xfId="13964"/>
    <cellStyle name="RIGs linked cells 4 2 5 2 11" xfId="13965"/>
    <cellStyle name="RIGs linked cells 4 2 5 2 12" xfId="13966"/>
    <cellStyle name="RIGs linked cells 4 2 5 2 13" xfId="13967"/>
    <cellStyle name="RIGs linked cells 4 2 5 2 2" xfId="13968"/>
    <cellStyle name="RIGs linked cells 4 2 5 2 3" xfId="13969"/>
    <cellStyle name="RIGs linked cells 4 2 5 2 4" xfId="13970"/>
    <cellStyle name="RIGs linked cells 4 2 5 2 5" xfId="13971"/>
    <cellStyle name="RIGs linked cells 4 2 5 2 6" xfId="13972"/>
    <cellStyle name="RIGs linked cells 4 2 5 2 7" xfId="13973"/>
    <cellStyle name="RIGs linked cells 4 2 5 2 8" xfId="13974"/>
    <cellStyle name="RIGs linked cells 4 2 5 2 9" xfId="13975"/>
    <cellStyle name="RIGs linked cells 4 2 5 20" xfId="40422"/>
    <cellStyle name="RIGs linked cells 4 2 5 21" xfId="40423"/>
    <cellStyle name="RIGs linked cells 4 2 5 22" xfId="40424"/>
    <cellStyle name="RIGs linked cells 4 2 5 23" xfId="40425"/>
    <cellStyle name="RIGs linked cells 4 2 5 24" xfId="40426"/>
    <cellStyle name="RIGs linked cells 4 2 5 25" xfId="40427"/>
    <cellStyle name="RIGs linked cells 4 2 5 26" xfId="40428"/>
    <cellStyle name="RIGs linked cells 4 2 5 27" xfId="40429"/>
    <cellStyle name="RIGs linked cells 4 2 5 28" xfId="40430"/>
    <cellStyle name="RIGs linked cells 4 2 5 29" xfId="40431"/>
    <cellStyle name="RIGs linked cells 4 2 5 3" xfId="13976"/>
    <cellStyle name="RIGs linked cells 4 2 5 30" xfId="40432"/>
    <cellStyle name="RIGs linked cells 4 2 5 31" xfId="40433"/>
    <cellStyle name="RIGs linked cells 4 2 5 32" xfId="40434"/>
    <cellStyle name="RIGs linked cells 4 2 5 33" xfId="40435"/>
    <cellStyle name="RIGs linked cells 4 2 5 34" xfId="40436"/>
    <cellStyle name="RIGs linked cells 4 2 5 4" xfId="13977"/>
    <cellStyle name="RIGs linked cells 4 2 5 5" xfId="13978"/>
    <cellStyle name="RIGs linked cells 4 2 5 6" xfId="13979"/>
    <cellStyle name="RIGs linked cells 4 2 5 7" xfId="13980"/>
    <cellStyle name="RIGs linked cells 4 2 5 8" xfId="13981"/>
    <cellStyle name="RIGs linked cells 4 2 5 9" xfId="13982"/>
    <cellStyle name="RIGs linked cells 4 2 6" xfId="2210"/>
    <cellStyle name="RIGs linked cells 4 2 6 10" xfId="13983"/>
    <cellStyle name="RIGs linked cells 4 2 6 11" xfId="13984"/>
    <cellStyle name="RIGs linked cells 4 2 6 12" xfId="13985"/>
    <cellStyle name="RIGs linked cells 4 2 6 13" xfId="13986"/>
    <cellStyle name="RIGs linked cells 4 2 6 2" xfId="13987"/>
    <cellStyle name="RIGs linked cells 4 2 6 3" xfId="13988"/>
    <cellStyle name="RIGs linked cells 4 2 6 4" xfId="13989"/>
    <cellStyle name="RIGs linked cells 4 2 6 5" xfId="13990"/>
    <cellStyle name="RIGs linked cells 4 2 6 6" xfId="13991"/>
    <cellStyle name="RIGs linked cells 4 2 6 7" xfId="13992"/>
    <cellStyle name="RIGs linked cells 4 2 6 8" xfId="13993"/>
    <cellStyle name="RIGs linked cells 4 2 6 9" xfId="13994"/>
    <cellStyle name="RIGs linked cells 4 2 7" xfId="13995"/>
    <cellStyle name="RIGs linked cells 4 2 8" xfId="13996"/>
    <cellStyle name="RIGs linked cells 4 2 9" xfId="13997"/>
    <cellStyle name="RIGs linked cells 4 2_4 28 1_Asst_Health_Crit_AllTO_RIIO_20110714pm" xfId="15687"/>
    <cellStyle name="RIGs linked cells 4 20" xfId="40437"/>
    <cellStyle name="RIGs linked cells 4 21" xfId="40438"/>
    <cellStyle name="RIGs linked cells 4 22" xfId="40439"/>
    <cellStyle name="RIGs linked cells 4 23" xfId="40440"/>
    <cellStyle name="RIGs linked cells 4 24" xfId="40441"/>
    <cellStyle name="RIGs linked cells 4 25" xfId="40442"/>
    <cellStyle name="RIGs linked cells 4 26" xfId="40443"/>
    <cellStyle name="RIGs linked cells 4 27" xfId="40444"/>
    <cellStyle name="RIGs linked cells 4 28" xfId="40445"/>
    <cellStyle name="RIGs linked cells 4 29" xfId="40446"/>
    <cellStyle name="RIGs linked cells 4 3" xfId="2211"/>
    <cellStyle name="RIGs linked cells 4 3 10" xfId="13998"/>
    <cellStyle name="RIGs linked cells 4 3 11" xfId="13999"/>
    <cellStyle name="RIGs linked cells 4 3 12" xfId="14000"/>
    <cellStyle name="RIGs linked cells 4 3 13" xfId="14001"/>
    <cellStyle name="RIGs linked cells 4 3 14" xfId="14002"/>
    <cellStyle name="RIGs linked cells 4 3 15" xfId="14003"/>
    <cellStyle name="RIGs linked cells 4 3 16" xfId="40447"/>
    <cellStyle name="RIGs linked cells 4 3 17" xfId="40448"/>
    <cellStyle name="RIGs linked cells 4 3 18" xfId="40449"/>
    <cellStyle name="RIGs linked cells 4 3 19" xfId="40450"/>
    <cellStyle name="RIGs linked cells 4 3 2" xfId="2212"/>
    <cellStyle name="RIGs linked cells 4 3 2 10" xfId="14004"/>
    <cellStyle name="RIGs linked cells 4 3 2 11" xfId="14005"/>
    <cellStyle name="RIGs linked cells 4 3 2 12" xfId="14006"/>
    <cellStyle name="RIGs linked cells 4 3 2 13" xfId="14007"/>
    <cellStyle name="RIGs linked cells 4 3 2 14" xfId="14008"/>
    <cellStyle name="RIGs linked cells 4 3 2 15" xfId="40451"/>
    <cellStyle name="RIGs linked cells 4 3 2 16" xfId="40452"/>
    <cellStyle name="RIGs linked cells 4 3 2 17" xfId="40453"/>
    <cellStyle name="RIGs linked cells 4 3 2 18" xfId="40454"/>
    <cellStyle name="RIGs linked cells 4 3 2 19" xfId="40455"/>
    <cellStyle name="RIGs linked cells 4 3 2 2" xfId="2213"/>
    <cellStyle name="RIGs linked cells 4 3 2 2 10" xfId="14009"/>
    <cellStyle name="RIGs linked cells 4 3 2 2 11" xfId="14010"/>
    <cellStyle name="RIGs linked cells 4 3 2 2 12" xfId="14011"/>
    <cellStyle name="RIGs linked cells 4 3 2 2 13" xfId="14012"/>
    <cellStyle name="RIGs linked cells 4 3 2 2 2" xfId="14013"/>
    <cellStyle name="RIGs linked cells 4 3 2 2 3" xfId="14014"/>
    <cellStyle name="RIGs linked cells 4 3 2 2 4" xfId="14015"/>
    <cellStyle name="RIGs linked cells 4 3 2 2 5" xfId="14016"/>
    <cellStyle name="RIGs linked cells 4 3 2 2 6" xfId="14017"/>
    <cellStyle name="RIGs linked cells 4 3 2 2 7" xfId="14018"/>
    <cellStyle name="RIGs linked cells 4 3 2 2 8" xfId="14019"/>
    <cellStyle name="RIGs linked cells 4 3 2 2 9" xfId="14020"/>
    <cellStyle name="RIGs linked cells 4 3 2 20" xfId="40456"/>
    <cellStyle name="RIGs linked cells 4 3 2 21" xfId="40457"/>
    <cellStyle name="RIGs linked cells 4 3 2 22" xfId="40458"/>
    <cellStyle name="RIGs linked cells 4 3 2 23" xfId="40459"/>
    <cellStyle name="RIGs linked cells 4 3 2 24" xfId="40460"/>
    <cellStyle name="RIGs linked cells 4 3 2 25" xfId="40461"/>
    <cellStyle name="RIGs linked cells 4 3 2 26" xfId="40462"/>
    <cellStyle name="RIGs linked cells 4 3 2 27" xfId="40463"/>
    <cellStyle name="RIGs linked cells 4 3 2 28" xfId="40464"/>
    <cellStyle name="RIGs linked cells 4 3 2 29" xfId="40465"/>
    <cellStyle name="RIGs linked cells 4 3 2 3" xfId="14021"/>
    <cellStyle name="RIGs linked cells 4 3 2 30" xfId="40466"/>
    <cellStyle name="RIGs linked cells 4 3 2 31" xfId="40467"/>
    <cellStyle name="RIGs linked cells 4 3 2 32" xfId="40468"/>
    <cellStyle name="RIGs linked cells 4 3 2 33" xfId="40469"/>
    <cellStyle name="RIGs linked cells 4 3 2 34" xfId="40470"/>
    <cellStyle name="RIGs linked cells 4 3 2 4" xfId="14022"/>
    <cellStyle name="RIGs linked cells 4 3 2 5" xfId="14023"/>
    <cellStyle name="RIGs linked cells 4 3 2 6" xfId="14024"/>
    <cellStyle name="RIGs linked cells 4 3 2 7" xfId="14025"/>
    <cellStyle name="RIGs linked cells 4 3 2 8" xfId="14026"/>
    <cellStyle name="RIGs linked cells 4 3 2 9" xfId="14027"/>
    <cellStyle name="RIGs linked cells 4 3 20" xfId="40471"/>
    <cellStyle name="RIGs linked cells 4 3 21" xfId="40472"/>
    <cellStyle name="RIGs linked cells 4 3 22" xfId="40473"/>
    <cellStyle name="RIGs linked cells 4 3 23" xfId="40474"/>
    <cellStyle name="RIGs linked cells 4 3 24" xfId="40475"/>
    <cellStyle name="RIGs linked cells 4 3 25" xfId="40476"/>
    <cellStyle name="RIGs linked cells 4 3 26" xfId="40477"/>
    <cellStyle name="RIGs linked cells 4 3 27" xfId="40478"/>
    <cellStyle name="RIGs linked cells 4 3 28" xfId="40479"/>
    <cellStyle name="RIGs linked cells 4 3 29" xfId="40480"/>
    <cellStyle name="RIGs linked cells 4 3 3" xfId="2214"/>
    <cellStyle name="RIGs linked cells 4 3 3 10" xfId="14028"/>
    <cellStyle name="RIGs linked cells 4 3 3 11" xfId="14029"/>
    <cellStyle name="RIGs linked cells 4 3 3 12" xfId="14030"/>
    <cellStyle name="RIGs linked cells 4 3 3 13" xfId="14031"/>
    <cellStyle name="RIGs linked cells 4 3 3 2" xfId="14032"/>
    <cellStyle name="RIGs linked cells 4 3 3 3" xfId="14033"/>
    <cellStyle name="RIGs linked cells 4 3 3 4" xfId="14034"/>
    <cellStyle name="RIGs linked cells 4 3 3 5" xfId="14035"/>
    <cellStyle name="RIGs linked cells 4 3 3 6" xfId="14036"/>
    <cellStyle name="RIGs linked cells 4 3 3 7" xfId="14037"/>
    <cellStyle name="RIGs linked cells 4 3 3 8" xfId="14038"/>
    <cellStyle name="RIGs linked cells 4 3 3 9" xfId="14039"/>
    <cellStyle name="RIGs linked cells 4 3 30" xfId="40481"/>
    <cellStyle name="RIGs linked cells 4 3 31" xfId="40482"/>
    <cellStyle name="RIGs linked cells 4 3 32" xfId="40483"/>
    <cellStyle name="RIGs linked cells 4 3 33" xfId="40484"/>
    <cellStyle name="RIGs linked cells 4 3 34" xfId="40485"/>
    <cellStyle name="RIGs linked cells 4 3 35" xfId="40486"/>
    <cellStyle name="RIGs linked cells 4 3 4" xfId="14040"/>
    <cellStyle name="RIGs linked cells 4 3 5" xfId="14041"/>
    <cellStyle name="RIGs linked cells 4 3 6" xfId="14042"/>
    <cellStyle name="RIGs linked cells 4 3 7" xfId="14043"/>
    <cellStyle name="RIGs linked cells 4 3 8" xfId="14044"/>
    <cellStyle name="RIGs linked cells 4 3 9" xfId="14045"/>
    <cellStyle name="RIGs linked cells 4 3_4 28 1_Asst_Health_Crit_AllTO_RIIO_20110714pm" xfId="15688"/>
    <cellStyle name="RIGs linked cells 4 30" xfId="40487"/>
    <cellStyle name="RIGs linked cells 4 31" xfId="40488"/>
    <cellStyle name="RIGs linked cells 4 32" xfId="40489"/>
    <cellStyle name="RIGs linked cells 4 33" xfId="40490"/>
    <cellStyle name="RIGs linked cells 4 34" xfId="40491"/>
    <cellStyle name="RIGs linked cells 4 35" xfId="40492"/>
    <cellStyle name="RIGs linked cells 4 36" xfId="40493"/>
    <cellStyle name="RIGs linked cells 4 37" xfId="40494"/>
    <cellStyle name="RIGs linked cells 4 38" xfId="40495"/>
    <cellStyle name="RIGs linked cells 4 39" xfId="40496"/>
    <cellStyle name="RIGs linked cells 4 4" xfId="2215"/>
    <cellStyle name="RIGs linked cells 4 4 10" xfId="14046"/>
    <cellStyle name="RIGs linked cells 4 4 11" xfId="14047"/>
    <cellStyle name="RIGs linked cells 4 4 12" xfId="14048"/>
    <cellStyle name="RIGs linked cells 4 4 13" xfId="14049"/>
    <cellStyle name="RIGs linked cells 4 4 14" xfId="14050"/>
    <cellStyle name="RIGs linked cells 4 4 15" xfId="40497"/>
    <cellStyle name="RIGs linked cells 4 4 16" xfId="40498"/>
    <cellStyle name="RIGs linked cells 4 4 17" xfId="40499"/>
    <cellStyle name="RIGs linked cells 4 4 18" xfId="40500"/>
    <cellStyle name="RIGs linked cells 4 4 19" xfId="40501"/>
    <cellStyle name="RIGs linked cells 4 4 2" xfId="2216"/>
    <cellStyle name="RIGs linked cells 4 4 2 10" xfId="14051"/>
    <cellStyle name="RIGs linked cells 4 4 2 11" xfId="14052"/>
    <cellStyle name="RIGs linked cells 4 4 2 12" xfId="14053"/>
    <cellStyle name="RIGs linked cells 4 4 2 13" xfId="14054"/>
    <cellStyle name="RIGs linked cells 4 4 2 2" xfId="14055"/>
    <cellStyle name="RIGs linked cells 4 4 2 3" xfId="14056"/>
    <cellStyle name="RIGs linked cells 4 4 2 4" xfId="14057"/>
    <cellStyle name="RIGs linked cells 4 4 2 5" xfId="14058"/>
    <cellStyle name="RIGs linked cells 4 4 2 6" xfId="14059"/>
    <cellStyle name="RIGs linked cells 4 4 2 7" xfId="14060"/>
    <cellStyle name="RIGs linked cells 4 4 2 8" xfId="14061"/>
    <cellStyle name="RIGs linked cells 4 4 2 9" xfId="14062"/>
    <cellStyle name="RIGs linked cells 4 4 20" xfId="40502"/>
    <cellStyle name="RIGs linked cells 4 4 21" xfId="40503"/>
    <cellStyle name="RIGs linked cells 4 4 22" xfId="40504"/>
    <cellStyle name="RIGs linked cells 4 4 23" xfId="40505"/>
    <cellStyle name="RIGs linked cells 4 4 24" xfId="40506"/>
    <cellStyle name="RIGs linked cells 4 4 25" xfId="40507"/>
    <cellStyle name="RIGs linked cells 4 4 26" xfId="40508"/>
    <cellStyle name="RIGs linked cells 4 4 27" xfId="40509"/>
    <cellStyle name="RIGs linked cells 4 4 28" xfId="40510"/>
    <cellStyle name="RIGs linked cells 4 4 29" xfId="40511"/>
    <cellStyle name="RIGs linked cells 4 4 3" xfId="14063"/>
    <cellStyle name="RIGs linked cells 4 4 30" xfId="40512"/>
    <cellStyle name="RIGs linked cells 4 4 31" xfId="40513"/>
    <cellStyle name="RIGs linked cells 4 4 32" xfId="40514"/>
    <cellStyle name="RIGs linked cells 4 4 33" xfId="40515"/>
    <cellStyle name="RIGs linked cells 4 4 34" xfId="40516"/>
    <cellStyle name="RIGs linked cells 4 4 4" xfId="14064"/>
    <cellStyle name="RIGs linked cells 4 4 5" xfId="14065"/>
    <cellStyle name="RIGs linked cells 4 4 6" xfId="14066"/>
    <cellStyle name="RIGs linked cells 4 4 7" xfId="14067"/>
    <cellStyle name="RIGs linked cells 4 4 8" xfId="14068"/>
    <cellStyle name="RIGs linked cells 4 4 9" xfId="14069"/>
    <cellStyle name="RIGs linked cells 4 5" xfId="2217"/>
    <cellStyle name="RIGs linked cells 4 5 10" xfId="14070"/>
    <cellStyle name="RIGs linked cells 4 5 11" xfId="14071"/>
    <cellStyle name="RIGs linked cells 4 5 12" xfId="14072"/>
    <cellStyle name="RIGs linked cells 4 5 13" xfId="14073"/>
    <cellStyle name="RIGs linked cells 4 5 14" xfId="14074"/>
    <cellStyle name="RIGs linked cells 4 5 15" xfId="40517"/>
    <cellStyle name="RIGs linked cells 4 5 16" xfId="40518"/>
    <cellStyle name="RIGs linked cells 4 5 17" xfId="40519"/>
    <cellStyle name="RIGs linked cells 4 5 18" xfId="40520"/>
    <cellStyle name="RIGs linked cells 4 5 19" xfId="40521"/>
    <cellStyle name="RIGs linked cells 4 5 2" xfId="2218"/>
    <cellStyle name="RIGs linked cells 4 5 2 10" xfId="14075"/>
    <cellStyle name="RIGs linked cells 4 5 2 11" xfId="14076"/>
    <cellStyle name="RIGs linked cells 4 5 2 12" xfId="14077"/>
    <cellStyle name="RIGs linked cells 4 5 2 13" xfId="14078"/>
    <cellStyle name="RIGs linked cells 4 5 2 2" xfId="14079"/>
    <cellStyle name="RIGs linked cells 4 5 2 3" xfId="14080"/>
    <cellStyle name="RIGs linked cells 4 5 2 4" xfId="14081"/>
    <cellStyle name="RIGs linked cells 4 5 2 5" xfId="14082"/>
    <cellStyle name="RIGs linked cells 4 5 2 6" xfId="14083"/>
    <cellStyle name="RIGs linked cells 4 5 2 7" xfId="14084"/>
    <cellStyle name="RIGs linked cells 4 5 2 8" xfId="14085"/>
    <cellStyle name="RIGs linked cells 4 5 2 9" xfId="14086"/>
    <cellStyle name="RIGs linked cells 4 5 20" xfId="40522"/>
    <cellStyle name="RIGs linked cells 4 5 21" xfId="40523"/>
    <cellStyle name="RIGs linked cells 4 5 22" xfId="40524"/>
    <cellStyle name="RIGs linked cells 4 5 23" xfId="40525"/>
    <cellStyle name="RIGs linked cells 4 5 24" xfId="40526"/>
    <cellStyle name="RIGs linked cells 4 5 25" xfId="40527"/>
    <cellStyle name="RIGs linked cells 4 5 26" xfId="40528"/>
    <cellStyle name="RIGs linked cells 4 5 27" xfId="40529"/>
    <cellStyle name="RIGs linked cells 4 5 28" xfId="40530"/>
    <cellStyle name="RIGs linked cells 4 5 29" xfId="40531"/>
    <cellStyle name="RIGs linked cells 4 5 3" xfId="14087"/>
    <cellStyle name="RIGs linked cells 4 5 30" xfId="40532"/>
    <cellStyle name="RIGs linked cells 4 5 31" xfId="40533"/>
    <cellStyle name="RIGs linked cells 4 5 32" xfId="40534"/>
    <cellStyle name="RIGs linked cells 4 5 33" xfId="40535"/>
    <cellStyle name="RIGs linked cells 4 5 34" xfId="40536"/>
    <cellStyle name="RIGs linked cells 4 5 4" xfId="14088"/>
    <cellStyle name="RIGs linked cells 4 5 5" xfId="14089"/>
    <cellStyle name="RIGs linked cells 4 5 6" xfId="14090"/>
    <cellStyle name="RIGs linked cells 4 5 7" xfId="14091"/>
    <cellStyle name="RIGs linked cells 4 5 8" xfId="14092"/>
    <cellStyle name="RIGs linked cells 4 5 9" xfId="14093"/>
    <cellStyle name="RIGs linked cells 4 6" xfId="2219"/>
    <cellStyle name="RIGs linked cells 4 6 10" xfId="14094"/>
    <cellStyle name="RIGs linked cells 4 6 11" xfId="14095"/>
    <cellStyle name="RIGs linked cells 4 6 12" xfId="14096"/>
    <cellStyle name="RIGs linked cells 4 6 13" xfId="14097"/>
    <cellStyle name="RIGs linked cells 4 6 2" xfId="14098"/>
    <cellStyle name="RIGs linked cells 4 6 3" xfId="14099"/>
    <cellStyle name="RIGs linked cells 4 6 4" xfId="14100"/>
    <cellStyle name="RIGs linked cells 4 6 5" xfId="14101"/>
    <cellStyle name="RIGs linked cells 4 6 6" xfId="14102"/>
    <cellStyle name="RIGs linked cells 4 6 7" xfId="14103"/>
    <cellStyle name="RIGs linked cells 4 6 8" xfId="14104"/>
    <cellStyle name="RIGs linked cells 4 6 9" xfId="14105"/>
    <cellStyle name="RIGs linked cells 4 7" xfId="14106"/>
    <cellStyle name="RIGs linked cells 4 8" xfId="14107"/>
    <cellStyle name="RIGs linked cells 4 9" xfId="14108"/>
    <cellStyle name="RIGs linked cells 4_1.3s Accounting C Costs Scots" xfId="2220"/>
    <cellStyle name="RIGs linked cells 40" xfId="40537"/>
    <cellStyle name="RIGs linked cells 41" xfId="40538"/>
    <cellStyle name="RIGs linked cells 42" xfId="40539"/>
    <cellStyle name="RIGs linked cells 43" xfId="40540"/>
    <cellStyle name="RIGs linked cells 44" xfId="40541"/>
    <cellStyle name="RIGs linked cells 45" xfId="40542"/>
    <cellStyle name="RIGs linked cells 46" xfId="41927"/>
    <cellStyle name="RIGs linked cells 46 2" xfId="41983"/>
    <cellStyle name="RIGs linked cells 46 2 2" xfId="42017"/>
    <cellStyle name="RIGs linked cells 5" xfId="160"/>
    <cellStyle name="RIGs linked cells 5 10" xfId="14109"/>
    <cellStyle name="RIGs linked cells 5 11" xfId="14110"/>
    <cellStyle name="RIGs linked cells 5 12" xfId="14111"/>
    <cellStyle name="RIGs linked cells 5 13" xfId="14112"/>
    <cellStyle name="RIGs linked cells 5 14" xfId="14113"/>
    <cellStyle name="RIGs linked cells 5 15" xfId="14114"/>
    <cellStyle name="RIGs linked cells 5 16" xfId="14115"/>
    <cellStyle name="RIGs linked cells 5 17" xfId="14116"/>
    <cellStyle name="RIGs linked cells 5 18" xfId="14117"/>
    <cellStyle name="RIGs linked cells 5 19" xfId="40543"/>
    <cellStyle name="RIGs linked cells 5 2" xfId="2221"/>
    <cellStyle name="RIGs linked cells 5 2 10" xfId="14118"/>
    <cellStyle name="RIGs linked cells 5 2 11" xfId="14119"/>
    <cellStyle name="RIGs linked cells 5 2 12" xfId="14120"/>
    <cellStyle name="RIGs linked cells 5 2 13" xfId="14121"/>
    <cellStyle name="RIGs linked cells 5 2 14" xfId="14122"/>
    <cellStyle name="RIGs linked cells 5 2 15" xfId="14123"/>
    <cellStyle name="RIGs linked cells 5 2 16" xfId="40544"/>
    <cellStyle name="RIGs linked cells 5 2 17" xfId="40545"/>
    <cellStyle name="RIGs linked cells 5 2 18" xfId="40546"/>
    <cellStyle name="RIGs linked cells 5 2 19" xfId="40547"/>
    <cellStyle name="RIGs linked cells 5 2 2" xfId="2222"/>
    <cellStyle name="RIGs linked cells 5 2 2 10" xfId="14124"/>
    <cellStyle name="RIGs linked cells 5 2 2 11" xfId="14125"/>
    <cellStyle name="RIGs linked cells 5 2 2 12" xfId="14126"/>
    <cellStyle name="RIGs linked cells 5 2 2 13" xfId="14127"/>
    <cellStyle name="RIGs linked cells 5 2 2 14" xfId="14128"/>
    <cellStyle name="RIGs linked cells 5 2 2 15" xfId="40548"/>
    <cellStyle name="RIGs linked cells 5 2 2 16" xfId="40549"/>
    <cellStyle name="RIGs linked cells 5 2 2 17" xfId="40550"/>
    <cellStyle name="RIGs linked cells 5 2 2 18" xfId="40551"/>
    <cellStyle name="RIGs linked cells 5 2 2 19" xfId="40552"/>
    <cellStyle name="RIGs linked cells 5 2 2 2" xfId="2223"/>
    <cellStyle name="RIGs linked cells 5 2 2 2 10" xfId="14129"/>
    <cellStyle name="RIGs linked cells 5 2 2 2 11" xfId="14130"/>
    <cellStyle name="RIGs linked cells 5 2 2 2 12" xfId="14131"/>
    <cellStyle name="RIGs linked cells 5 2 2 2 13" xfId="14132"/>
    <cellStyle name="RIGs linked cells 5 2 2 2 2" xfId="14133"/>
    <cellStyle name="RIGs linked cells 5 2 2 2 3" xfId="14134"/>
    <cellStyle name="RIGs linked cells 5 2 2 2 4" xfId="14135"/>
    <cellStyle name="RIGs linked cells 5 2 2 2 5" xfId="14136"/>
    <cellStyle name="RIGs linked cells 5 2 2 2 6" xfId="14137"/>
    <cellStyle name="RIGs linked cells 5 2 2 2 7" xfId="14138"/>
    <cellStyle name="RIGs linked cells 5 2 2 2 8" xfId="14139"/>
    <cellStyle name="RIGs linked cells 5 2 2 2 9" xfId="14140"/>
    <cellStyle name="RIGs linked cells 5 2 2 20" xfId="40553"/>
    <cellStyle name="RIGs linked cells 5 2 2 21" xfId="40554"/>
    <cellStyle name="RIGs linked cells 5 2 2 22" xfId="40555"/>
    <cellStyle name="RIGs linked cells 5 2 2 23" xfId="40556"/>
    <cellStyle name="RIGs linked cells 5 2 2 24" xfId="40557"/>
    <cellStyle name="RIGs linked cells 5 2 2 25" xfId="40558"/>
    <cellStyle name="RIGs linked cells 5 2 2 26" xfId="40559"/>
    <cellStyle name="RIGs linked cells 5 2 2 27" xfId="40560"/>
    <cellStyle name="RIGs linked cells 5 2 2 28" xfId="40561"/>
    <cellStyle name="RIGs linked cells 5 2 2 29" xfId="40562"/>
    <cellStyle name="RIGs linked cells 5 2 2 3" xfId="14141"/>
    <cellStyle name="RIGs linked cells 5 2 2 30" xfId="40563"/>
    <cellStyle name="RIGs linked cells 5 2 2 31" xfId="40564"/>
    <cellStyle name="RIGs linked cells 5 2 2 32" xfId="40565"/>
    <cellStyle name="RIGs linked cells 5 2 2 33" xfId="40566"/>
    <cellStyle name="RIGs linked cells 5 2 2 34" xfId="40567"/>
    <cellStyle name="RIGs linked cells 5 2 2 4" xfId="14142"/>
    <cellStyle name="RIGs linked cells 5 2 2 5" xfId="14143"/>
    <cellStyle name="RIGs linked cells 5 2 2 6" xfId="14144"/>
    <cellStyle name="RIGs linked cells 5 2 2 7" xfId="14145"/>
    <cellStyle name="RIGs linked cells 5 2 2 8" xfId="14146"/>
    <cellStyle name="RIGs linked cells 5 2 2 9" xfId="14147"/>
    <cellStyle name="RIGs linked cells 5 2 20" xfId="40568"/>
    <cellStyle name="RIGs linked cells 5 2 21" xfId="40569"/>
    <cellStyle name="RIGs linked cells 5 2 22" xfId="40570"/>
    <cellStyle name="RIGs linked cells 5 2 23" xfId="40571"/>
    <cellStyle name="RIGs linked cells 5 2 24" xfId="40572"/>
    <cellStyle name="RIGs linked cells 5 2 25" xfId="40573"/>
    <cellStyle name="RIGs linked cells 5 2 26" xfId="40574"/>
    <cellStyle name="RIGs linked cells 5 2 27" xfId="40575"/>
    <cellStyle name="RIGs linked cells 5 2 28" xfId="40576"/>
    <cellStyle name="RIGs linked cells 5 2 29" xfId="40577"/>
    <cellStyle name="RIGs linked cells 5 2 3" xfId="2224"/>
    <cellStyle name="RIGs linked cells 5 2 3 10" xfId="14148"/>
    <cellStyle name="RIGs linked cells 5 2 3 11" xfId="14149"/>
    <cellStyle name="RIGs linked cells 5 2 3 12" xfId="14150"/>
    <cellStyle name="RIGs linked cells 5 2 3 13" xfId="14151"/>
    <cellStyle name="RIGs linked cells 5 2 3 2" xfId="14152"/>
    <cellStyle name="RIGs linked cells 5 2 3 3" xfId="14153"/>
    <cellStyle name="RIGs linked cells 5 2 3 4" xfId="14154"/>
    <cellStyle name="RIGs linked cells 5 2 3 5" xfId="14155"/>
    <cellStyle name="RIGs linked cells 5 2 3 6" xfId="14156"/>
    <cellStyle name="RIGs linked cells 5 2 3 7" xfId="14157"/>
    <cellStyle name="RIGs linked cells 5 2 3 8" xfId="14158"/>
    <cellStyle name="RIGs linked cells 5 2 3 9" xfId="14159"/>
    <cellStyle name="RIGs linked cells 5 2 30" xfId="40578"/>
    <cellStyle name="RIGs linked cells 5 2 31" xfId="40579"/>
    <cellStyle name="RIGs linked cells 5 2 32" xfId="40580"/>
    <cellStyle name="RIGs linked cells 5 2 33" xfId="40581"/>
    <cellStyle name="RIGs linked cells 5 2 34" xfId="40582"/>
    <cellStyle name="RIGs linked cells 5 2 35" xfId="40583"/>
    <cellStyle name="RIGs linked cells 5 2 4" xfId="14160"/>
    <cellStyle name="RIGs linked cells 5 2 5" xfId="14161"/>
    <cellStyle name="RIGs linked cells 5 2 6" xfId="14162"/>
    <cellStyle name="RIGs linked cells 5 2 7" xfId="14163"/>
    <cellStyle name="RIGs linked cells 5 2 8" xfId="14164"/>
    <cellStyle name="RIGs linked cells 5 2 9" xfId="14165"/>
    <cellStyle name="RIGs linked cells 5 2_4 28 1_Asst_Health_Crit_AllTO_RIIO_20110714pm" xfId="15689"/>
    <cellStyle name="RIGs linked cells 5 20" xfId="40584"/>
    <cellStyle name="RIGs linked cells 5 21" xfId="40585"/>
    <cellStyle name="RIGs linked cells 5 22" xfId="40586"/>
    <cellStyle name="RIGs linked cells 5 23" xfId="40587"/>
    <cellStyle name="RIGs linked cells 5 24" xfId="40588"/>
    <cellStyle name="RIGs linked cells 5 25" xfId="40589"/>
    <cellStyle name="RIGs linked cells 5 26" xfId="40590"/>
    <cellStyle name="RIGs linked cells 5 27" xfId="40591"/>
    <cellStyle name="RIGs linked cells 5 28" xfId="40592"/>
    <cellStyle name="RIGs linked cells 5 29" xfId="40593"/>
    <cellStyle name="RIGs linked cells 5 3" xfId="2225"/>
    <cellStyle name="RIGs linked cells 5 3 10" xfId="14166"/>
    <cellStyle name="RIGs linked cells 5 3 11" xfId="14167"/>
    <cellStyle name="RIGs linked cells 5 3 12" xfId="14168"/>
    <cellStyle name="RIGs linked cells 5 3 13" xfId="14169"/>
    <cellStyle name="RIGs linked cells 5 3 14" xfId="14170"/>
    <cellStyle name="RIGs linked cells 5 3 15" xfId="40594"/>
    <cellStyle name="RIGs linked cells 5 3 16" xfId="40595"/>
    <cellStyle name="RIGs linked cells 5 3 17" xfId="40596"/>
    <cellStyle name="RIGs linked cells 5 3 18" xfId="40597"/>
    <cellStyle name="RIGs linked cells 5 3 19" xfId="40598"/>
    <cellStyle name="RIGs linked cells 5 3 2" xfId="2226"/>
    <cellStyle name="RIGs linked cells 5 3 2 10" xfId="14171"/>
    <cellStyle name="RIGs linked cells 5 3 2 11" xfId="14172"/>
    <cellStyle name="RIGs linked cells 5 3 2 12" xfId="14173"/>
    <cellStyle name="RIGs linked cells 5 3 2 13" xfId="14174"/>
    <cellStyle name="RIGs linked cells 5 3 2 2" xfId="14175"/>
    <cellStyle name="RIGs linked cells 5 3 2 3" xfId="14176"/>
    <cellStyle name="RIGs linked cells 5 3 2 4" xfId="14177"/>
    <cellStyle name="RIGs linked cells 5 3 2 5" xfId="14178"/>
    <cellStyle name="RIGs linked cells 5 3 2 6" xfId="14179"/>
    <cellStyle name="RIGs linked cells 5 3 2 7" xfId="14180"/>
    <cellStyle name="RIGs linked cells 5 3 2 8" xfId="14181"/>
    <cellStyle name="RIGs linked cells 5 3 2 9" xfId="14182"/>
    <cellStyle name="RIGs linked cells 5 3 20" xfId="40599"/>
    <cellStyle name="RIGs linked cells 5 3 21" xfId="40600"/>
    <cellStyle name="RIGs linked cells 5 3 22" xfId="40601"/>
    <cellStyle name="RIGs linked cells 5 3 23" xfId="40602"/>
    <cellStyle name="RIGs linked cells 5 3 24" xfId="40603"/>
    <cellStyle name="RIGs linked cells 5 3 25" xfId="40604"/>
    <cellStyle name="RIGs linked cells 5 3 26" xfId="40605"/>
    <cellStyle name="RIGs linked cells 5 3 27" xfId="40606"/>
    <cellStyle name="RIGs linked cells 5 3 28" xfId="40607"/>
    <cellStyle name="RIGs linked cells 5 3 29" xfId="40608"/>
    <cellStyle name="RIGs linked cells 5 3 3" xfId="14183"/>
    <cellStyle name="RIGs linked cells 5 3 30" xfId="40609"/>
    <cellStyle name="RIGs linked cells 5 3 31" xfId="40610"/>
    <cellStyle name="RIGs linked cells 5 3 32" xfId="40611"/>
    <cellStyle name="RIGs linked cells 5 3 33" xfId="40612"/>
    <cellStyle name="RIGs linked cells 5 3 34" xfId="40613"/>
    <cellStyle name="RIGs linked cells 5 3 4" xfId="14184"/>
    <cellStyle name="RIGs linked cells 5 3 5" xfId="14185"/>
    <cellStyle name="RIGs linked cells 5 3 6" xfId="14186"/>
    <cellStyle name="RIGs linked cells 5 3 7" xfId="14187"/>
    <cellStyle name="RIGs linked cells 5 3 8" xfId="14188"/>
    <cellStyle name="RIGs linked cells 5 3 9" xfId="14189"/>
    <cellStyle name="RIGs linked cells 5 30" xfId="40614"/>
    <cellStyle name="RIGs linked cells 5 31" xfId="40615"/>
    <cellStyle name="RIGs linked cells 5 32" xfId="40616"/>
    <cellStyle name="RIGs linked cells 5 33" xfId="40617"/>
    <cellStyle name="RIGs linked cells 5 34" xfId="40618"/>
    <cellStyle name="RIGs linked cells 5 35" xfId="40619"/>
    <cellStyle name="RIGs linked cells 5 36" xfId="40620"/>
    <cellStyle name="RIGs linked cells 5 37" xfId="40621"/>
    <cellStyle name="RIGs linked cells 5 38" xfId="40622"/>
    <cellStyle name="RIGs linked cells 5 4" xfId="2227"/>
    <cellStyle name="RIGs linked cells 5 4 10" xfId="14190"/>
    <cellStyle name="RIGs linked cells 5 4 11" xfId="14191"/>
    <cellStyle name="RIGs linked cells 5 4 12" xfId="14192"/>
    <cellStyle name="RIGs linked cells 5 4 13" xfId="14193"/>
    <cellStyle name="RIGs linked cells 5 4 14" xfId="14194"/>
    <cellStyle name="RIGs linked cells 5 4 15" xfId="40623"/>
    <cellStyle name="RIGs linked cells 5 4 16" xfId="40624"/>
    <cellStyle name="RIGs linked cells 5 4 17" xfId="40625"/>
    <cellStyle name="RIGs linked cells 5 4 18" xfId="40626"/>
    <cellStyle name="RIGs linked cells 5 4 19" xfId="40627"/>
    <cellStyle name="RIGs linked cells 5 4 2" xfId="2228"/>
    <cellStyle name="RIGs linked cells 5 4 2 10" xfId="14195"/>
    <cellStyle name="RIGs linked cells 5 4 2 11" xfId="14196"/>
    <cellStyle name="RIGs linked cells 5 4 2 12" xfId="14197"/>
    <cellStyle name="RIGs linked cells 5 4 2 13" xfId="14198"/>
    <cellStyle name="RIGs linked cells 5 4 2 2" xfId="14199"/>
    <cellStyle name="RIGs linked cells 5 4 2 3" xfId="14200"/>
    <cellStyle name="RIGs linked cells 5 4 2 4" xfId="14201"/>
    <cellStyle name="RIGs linked cells 5 4 2 5" xfId="14202"/>
    <cellStyle name="RIGs linked cells 5 4 2 6" xfId="14203"/>
    <cellStyle name="RIGs linked cells 5 4 2 7" xfId="14204"/>
    <cellStyle name="RIGs linked cells 5 4 2 8" xfId="14205"/>
    <cellStyle name="RIGs linked cells 5 4 2 9" xfId="14206"/>
    <cellStyle name="RIGs linked cells 5 4 20" xfId="40628"/>
    <cellStyle name="RIGs linked cells 5 4 21" xfId="40629"/>
    <cellStyle name="RIGs linked cells 5 4 22" xfId="40630"/>
    <cellStyle name="RIGs linked cells 5 4 23" xfId="40631"/>
    <cellStyle name="RIGs linked cells 5 4 24" xfId="40632"/>
    <cellStyle name="RIGs linked cells 5 4 25" xfId="40633"/>
    <cellStyle name="RIGs linked cells 5 4 26" xfId="40634"/>
    <cellStyle name="RIGs linked cells 5 4 27" xfId="40635"/>
    <cellStyle name="RIGs linked cells 5 4 28" xfId="40636"/>
    <cellStyle name="RIGs linked cells 5 4 29" xfId="40637"/>
    <cellStyle name="RIGs linked cells 5 4 3" xfId="14207"/>
    <cellStyle name="RIGs linked cells 5 4 30" xfId="40638"/>
    <cellStyle name="RIGs linked cells 5 4 31" xfId="40639"/>
    <cellStyle name="RIGs linked cells 5 4 32" xfId="40640"/>
    <cellStyle name="RIGs linked cells 5 4 33" xfId="40641"/>
    <cellStyle name="RIGs linked cells 5 4 34" xfId="40642"/>
    <cellStyle name="RIGs linked cells 5 4 4" xfId="14208"/>
    <cellStyle name="RIGs linked cells 5 4 5" xfId="14209"/>
    <cellStyle name="RIGs linked cells 5 4 6" xfId="14210"/>
    <cellStyle name="RIGs linked cells 5 4 7" xfId="14211"/>
    <cellStyle name="RIGs linked cells 5 4 8" xfId="14212"/>
    <cellStyle name="RIGs linked cells 5 4 9" xfId="14213"/>
    <cellStyle name="RIGs linked cells 5 5" xfId="2229"/>
    <cellStyle name="RIGs linked cells 5 5 10" xfId="14214"/>
    <cellStyle name="RIGs linked cells 5 5 11" xfId="14215"/>
    <cellStyle name="RIGs linked cells 5 5 12" xfId="14216"/>
    <cellStyle name="RIGs linked cells 5 5 13" xfId="14217"/>
    <cellStyle name="RIGs linked cells 5 5 2" xfId="14218"/>
    <cellStyle name="RIGs linked cells 5 5 3" xfId="14219"/>
    <cellStyle name="RIGs linked cells 5 5 4" xfId="14220"/>
    <cellStyle name="RIGs linked cells 5 5 5" xfId="14221"/>
    <cellStyle name="RIGs linked cells 5 5 6" xfId="14222"/>
    <cellStyle name="RIGs linked cells 5 5 7" xfId="14223"/>
    <cellStyle name="RIGs linked cells 5 5 8" xfId="14224"/>
    <cellStyle name="RIGs linked cells 5 5 9" xfId="14225"/>
    <cellStyle name="RIGs linked cells 5 6" xfId="14226"/>
    <cellStyle name="RIGs linked cells 5 7" xfId="14227"/>
    <cellStyle name="RIGs linked cells 5 8" xfId="14228"/>
    <cellStyle name="RIGs linked cells 5 9" xfId="14229"/>
    <cellStyle name="RIGs linked cells 5_4 28 1_Asst_Health_Crit_AllTO_RIIO_20110714pm" xfId="15690"/>
    <cellStyle name="RIGs linked cells 6" xfId="161"/>
    <cellStyle name="RIGs linked cells 6 10" xfId="14230"/>
    <cellStyle name="RIGs linked cells 6 11" xfId="14231"/>
    <cellStyle name="RIGs linked cells 6 12" xfId="14232"/>
    <cellStyle name="RIGs linked cells 6 13" xfId="14233"/>
    <cellStyle name="RIGs linked cells 6 14" xfId="14234"/>
    <cellStyle name="RIGs linked cells 6 15" xfId="14235"/>
    <cellStyle name="RIGs linked cells 6 16" xfId="40643"/>
    <cellStyle name="RIGs linked cells 6 17" xfId="40644"/>
    <cellStyle name="RIGs linked cells 6 18" xfId="40645"/>
    <cellStyle name="RIGs linked cells 6 19" xfId="40646"/>
    <cellStyle name="RIGs linked cells 6 2" xfId="2230"/>
    <cellStyle name="RIGs linked cells 6 2 10" xfId="14236"/>
    <cellStyle name="RIGs linked cells 6 2 11" xfId="14237"/>
    <cellStyle name="RIGs linked cells 6 2 12" xfId="14238"/>
    <cellStyle name="RIGs linked cells 6 2 13" xfId="14239"/>
    <cellStyle name="RIGs linked cells 6 2 14" xfId="14240"/>
    <cellStyle name="RIGs linked cells 6 2 15" xfId="40647"/>
    <cellStyle name="RIGs linked cells 6 2 16" xfId="40648"/>
    <cellStyle name="RIGs linked cells 6 2 17" xfId="40649"/>
    <cellStyle name="RIGs linked cells 6 2 18" xfId="40650"/>
    <cellStyle name="RIGs linked cells 6 2 19" xfId="40651"/>
    <cellStyle name="RIGs linked cells 6 2 2" xfId="2231"/>
    <cellStyle name="RIGs linked cells 6 2 2 10" xfId="14241"/>
    <cellStyle name="RIGs linked cells 6 2 2 11" xfId="14242"/>
    <cellStyle name="RIGs linked cells 6 2 2 12" xfId="14243"/>
    <cellStyle name="RIGs linked cells 6 2 2 13" xfId="14244"/>
    <cellStyle name="RIGs linked cells 6 2 2 2" xfId="14245"/>
    <cellStyle name="RIGs linked cells 6 2 2 3" xfId="14246"/>
    <cellStyle name="RIGs linked cells 6 2 2 4" xfId="14247"/>
    <cellStyle name="RIGs linked cells 6 2 2 5" xfId="14248"/>
    <cellStyle name="RIGs linked cells 6 2 2 6" xfId="14249"/>
    <cellStyle name="RIGs linked cells 6 2 2 7" xfId="14250"/>
    <cellStyle name="RIGs linked cells 6 2 2 8" xfId="14251"/>
    <cellStyle name="RIGs linked cells 6 2 2 9" xfId="14252"/>
    <cellStyle name="RIGs linked cells 6 2 20" xfId="40652"/>
    <cellStyle name="RIGs linked cells 6 2 21" xfId="40653"/>
    <cellStyle name="RIGs linked cells 6 2 22" xfId="40654"/>
    <cellStyle name="RIGs linked cells 6 2 23" xfId="40655"/>
    <cellStyle name="RIGs linked cells 6 2 24" xfId="40656"/>
    <cellStyle name="RIGs linked cells 6 2 25" xfId="40657"/>
    <cellStyle name="RIGs linked cells 6 2 26" xfId="40658"/>
    <cellStyle name="RIGs linked cells 6 2 27" xfId="40659"/>
    <cellStyle name="RIGs linked cells 6 2 28" xfId="40660"/>
    <cellStyle name="RIGs linked cells 6 2 29" xfId="40661"/>
    <cellStyle name="RIGs linked cells 6 2 3" xfId="14253"/>
    <cellStyle name="RIGs linked cells 6 2 30" xfId="40662"/>
    <cellStyle name="RIGs linked cells 6 2 31" xfId="40663"/>
    <cellStyle name="RIGs linked cells 6 2 32" xfId="40664"/>
    <cellStyle name="RIGs linked cells 6 2 33" xfId="40665"/>
    <cellStyle name="RIGs linked cells 6 2 34" xfId="40666"/>
    <cellStyle name="RIGs linked cells 6 2 4" xfId="14254"/>
    <cellStyle name="RIGs linked cells 6 2 5" xfId="14255"/>
    <cellStyle name="RIGs linked cells 6 2 6" xfId="14256"/>
    <cellStyle name="RIGs linked cells 6 2 7" xfId="14257"/>
    <cellStyle name="RIGs linked cells 6 2 8" xfId="14258"/>
    <cellStyle name="RIGs linked cells 6 2 9" xfId="14259"/>
    <cellStyle name="RIGs linked cells 6 20" xfId="40667"/>
    <cellStyle name="RIGs linked cells 6 21" xfId="40668"/>
    <cellStyle name="RIGs linked cells 6 22" xfId="40669"/>
    <cellStyle name="RIGs linked cells 6 23" xfId="40670"/>
    <cellStyle name="RIGs linked cells 6 24" xfId="40671"/>
    <cellStyle name="RIGs linked cells 6 25" xfId="40672"/>
    <cellStyle name="RIGs linked cells 6 26" xfId="40673"/>
    <cellStyle name="RIGs linked cells 6 27" xfId="40674"/>
    <cellStyle name="RIGs linked cells 6 28" xfId="40675"/>
    <cellStyle name="RIGs linked cells 6 29" xfId="40676"/>
    <cellStyle name="RIGs linked cells 6 3" xfId="2232"/>
    <cellStyle name="RIGs linked cells 6 3 10" xfId="14260"/>
    <cellStyle name="RIGs linked cells 6 3 11" xfId="14261"/>
    <cellStyle name="RIGs linked cells 6 3 12" xfId="14262"/>
    <cellStyle name="RIGs linked cells 6 3 13" xfId="14263"/>
    <cellStyle name="RIGs linked cells 6 3 2" xfId="14264"/>
    <cellStyle name="RIGs linked cells 6 3 3" xfId="14265"/>
    <cellStyle name="RIGs linked cells 6 3 4" xfId="14266"/>
    <cellStyle name="RIGs linked cells 6 3 5" xfId="14267"/>
    <cellStyle name="RIGs linked cells 6 3 6" xfId="14268"/>
    <cellStyle name="RIGs linked cells 6 3 7" xfId="14269"/>
    <cellStyle name="RIGs linked cells 6 3 8" xfId="14270"/>
    <cellStyle name="RIGs linked cells 6 3 9" xfId="14271"/>
    <cellStyle name="RIGs linked cells 6 30" xfId="40677"/>
    <cellStyle name="RIGs linked cells 6 31" xfId="40678"/>
    <cellStyle name="RIGs linked cells 6 32" xfId="40679"/>
    <cellStyle name="RIGs linked cells 6 33" xfId="40680"/>
    <cellStyle name="RIGs linked cells 6 34" xfId="40681"/>
    <cellStyle name="RIGs linked cells 6 35" xfId="40682"/>
    <cellStyle name="RIGs linked cells 6 4" xfId="14272"/>
    <cellStyle name="RIGs linked cells 6 5" xfId="14273"/>
    <cellStyle name="RIGs linked cells 6 6" xfId="14274"/>
    <cellStyle name="RIGs linked cells 6 7" xfId="14275"/>
    <cellStyle name="RIGs linked cells 6 8" xfId="14276"/>
    <cellStyle name="RIGs linked cells 6 9" xfId="14277"/>
    <cellStyle name="RIGs linked cells 6_4 28 1_Asst_Health_Crit_AllTO_RIIO_20110714pm" xfId="15691"/>
    <cellStyle name="RIGs linked cells 7" xfId="162"/>
    <cellStyle name="RIGs linked cells 7 10" xfId="14278"/>
    <cellStyle name="RIGs linked cells 7 11" xfId="14279"/>
    <cellStyle name="RIGs linked cells 7 12" xfId="14280"/>
    <cellStyle name="RIGs linked cells 7 13" xfId="14281"/>
    <cellStyle name="RIGs linked cells 7 14" xfId="14282"/>
    <cellStyle name="RIGs linked cells 7 15" xfId="40683"/>
    <cellStyle name="RIGs linked cells 7 16" xfId="40684"/>
    <cellStyle name="RIGs linked cells 7 17" xfId="40685"/>
    <cellStyle name="RIGs linked cells 7 18" xfId="40686"/>
    <cellStyle name="RIGs linked cells 7 19" xfId="40687"/>
    <cellStyle name="RIGs linked cells 7 2" xfId="2233"/>
    <cellStyle name="RIGs linked cells 7 2 10" xfId="14283"/>
    <cellStyle name="RIGs linked cells 7 2 11" xfId="14284"/>
    <cellStyle name="RIGs linked cells 7 2 12" xfId="14285"/>
    <cellStyle name="RIGs linked cells 7 2 13" xfId="14286"/>
    <cellStyle name="RIGs linked cells 7 2 2" xfId="14287"/>
    <cellStyle name="RIGs linked cells 7 2 3" xfId="14288"/>
    <cellStyle name="RIGs linked cells 7 2 4" xfId="14289"/>
    <cellStyle name="RIGs linked cells 7 2 5" xfId="14290"/>
    <cellStyle name="RIGs linked cells 7 2 6" xfId="14291"/>
    <cellStyle name="RIGs linked cells 7 2 7" xfId="14292"/>
    <cellStyle name="RIGs linked cells 7 2 8" xfId="14293"/>
    <cellStyle name="RIGs linked cells 7 2 9" xfId="14294"/>
    <cellStyle name="RIGs linked cells 7 20" xfId="40688"/>
    <cellStyle name="RIGs linked cells 7 21" xfId="40689"/>
    <cellStyle name="RIGs linked cells 7 22" xfId="40690"/>
    <cellStyle name="RIGs linked cells 7 23" xfId="40691"/>
    <cellStyle name="RIGs linked cells 7 24" xfId="40692"/>
    <cellStyle name="RIGs linked cells 7 25" xfId="40693"/>
    <cellStyle name="RIGs linked cells 7 26" xfId="40694"/>
    <cellStyle name="RIGs linked cells 7 27" xfId="40695"/>
    <cellStyle name="RIGs linked cells 7 28" xfId="40696"/>
    <cellStyle name="RIGs linked cells 7 29" xfId="40697"/>
    <cellStyle name="RIGs linked cells 7 3" xfId="14295"/>
    <cellStyle name="RIGs linked cells 7 30" xfId="40698"/>
    <cellStyle name="RIGs linked cells 7 31" xfId="40699"/>
    <cellStyle name="RIGs linked cells 7 32" xfId="40700"/>
    <cellStyle name="RIGs linked cells 7 33" xfId="40701"/>
    <cellStyle name="RIGs linked cells 7 34" xfId="40702"/>
    <cellStyle name="RIGs linked cells 7 4" xfId="14296"/>
    <cellStyle name="RIGs linked cells 7 5" xfId="14297"/>
    <cellStyle name="RIGs linked cells 7 6" xfId="14298"/>
    <cellStyle name="RIGs linked cells 7 7" xfId="14299"/>
    <cellStyle name="RIGs linked cells 7 8" xfId="14300"/>
    <cellStyle name="RIGs linked cells 7 9" xfId="14301"/>
    <cellStyle name="RIGs linked cells 8" xfId="163"/>
    <cellStyle name="RIGs linked cells 8 10" xfId="14302"/>
    <cellStyle name="RIGs linked cells 8 11" xfId="14303"/>
    <cellStyle name="RIGs linked cells 8 12" xfId="14304"/>
    <cellStyle name="RIGs linked cells 8 13" xfId="14305"/>
    <cellStyle name="RIGs linked cells 8 14" xfId="14306"/>
    <cellStyle name="RIGs linked cells 8 15" xfId="40703"/>
    <cellStyle name="RIGs linked cells 8 16" xfId="40704"/>
    <cellStyle name="RIGs linked cells 8 17" xfId="40705"/>
    <cellStyle name="RIGs linked cells 8 18" xfId="40706"/>
    <cellStyle name="RIGs linked cells 8 19" xfId="40707"/>
    <cellStyle name="RIGs linked cells 8 2" xfId="2234"/>
    <cellStyle name="RIGs linked cells 8 2 10" xfId="14307"/>
    <cellStyle name="RIGs linked cells 8 2 11" xfId="14308"/>
    <cellStyle name="RIGs linked cells 8 2 12" xfId="14309"/>
    <cellStyle name="RIGs linked cells 8 2 13" xfId="14310"/>
    <cellStyle name="RIGs linked cells 8 2 2" xfId="14311"/>
    <cellStyle name="RIGs linked cells 8 2 3" xfId="14312"/>
    <cellStyle name="RIGs linked cells 8 2 4" xfId="14313"/>
    <cellStyle name="RIGs linked cells 8 2 5" xfId="14314"/>
    <cellStyle name="RIGs linked cells 8 2 6" xfId="14315"/>
    <cellStyle name="RIGs linked cells 8 2 7" xfId="14316"/>
    <cellStyle name="RIGs linked cells 8 2 8" xfId="14317"/>
    <cellStyle name="RIGs linked cells 8 2 9" xfId="14318"/>
    <cellStyle name="RIGs linked cells 8 20" xfId="40708"/>
    <cellStyle name="RIGs linked cells 8 21" xfId="40709"/>
    <cellStyle name="RIGs linked cells 8 22" xfId="40710"/>
    <cellStyle name="RIGs linked cells 8 23" xfId="40711"/>
    <cellStyle name="RIGs linked cells 8 24" xfId="40712"/>
    <cellStyle name="RIGs linked cells 8 25" xfId="40713"/>
    <cellStyle name="RIGs linked cells 8 26" xfId="40714"/>
    <cellStyle name="RIGs linked cells 8 27" xfId="40715"/>
    <cellStyle name="RIGs linked cells 8 28" xfId="40716"/>
    <cellStyle name="RIGs linked cells 8 29" xfId="40717"/>
    <cellStyle name="RIGs linked cells 8 3" xfId="14319"/>
    <cellStyle name="RIGs linked cells 8 30" xfId="40718"/>
    <cellStyle name="RIGs linked cells 8 31" xfId="40719"/>
    <cellStyle name="RIGs linked cells 8 32" xfId="40720"/>
    <cellStyle name="RIGs linked cells 8 33" xfId="40721"/>
    <cellStyle name="RIGs linked cells 8 34" xfId="40722"/>
    <cellStyle name="RIGs linked cells 8 4" xfId="14320"/>
    <cellStyle name="RIGs linked cells 8 5" xfId="14321"/>
    <cellStyle name="RIGs linked cells 8 6" xfId="14322"/>
    <cellStyle name="RIGs linked cells 8 7" xfId="14323"/>
    <cellStyle name="RIGs linked cells 8 8" xfId="14324"/>
    <cellStyle name="RIGs linked cells 8 9" xfId="14325"/>
    <cellStyle name="RIGs linked cells 9" xfId="164"/>
    <cellStyle name="RIGs linked cells 9 10" xfId="14326"/>
    <cellStyle name="RIGs linked cells 9 11" xfId="14327"/>
    <cellStyle name="RIGs linked cells 9 12" xfId="14328"/>
    <cellStyle name="RIGs linked cells 9 13" xfId="14329"/>
    <cellStyle name="RIGs linked cells 9 14" xfId="14330"/>
    <cellStyle name="RIGs linked cells 9 15" xfId="40723"/>
    <cellStyle name="RIGs linked cells 9 16" xfId="40724"/>
    <cellStyle name="RIGs linked cells 9 17" xfId="40725"/>
    <cellStyle name="RIGs linked cells 9 18" xfId="40726"/>
    <cellStyle name="RIGs linked cells 9 19" xfId="40727"/>
    <cellStyle name="RIGs linked cells 9 2" xfId="2235"/>
    <cellStyle name="RIGs linked cells 9 2 10" xfId="14331"/>
    <cellStyle name="RIGs linked cells 9 2 11" xfId="14332"/>
    <cellStyle name="RIGs linked cells 9 2 12" xfId="14333"/>
    <cellStyle name="RIGs linked cells 9 2 13" xfId="14334"/>
    <cellStyle name="RIGs linked cells 9 2 2" xfId="14335"/>
    <cellStyle name="RIGs linked cells 9 2 3" xfId="14336"/>
    <cellStyle name="RIGs linked cells 9 2 4" xfId="14337"/>
    <cellStyle name="RIGs linked cells 9 2 5" xfId="14338"/>
    <cellStyle name="RIGs linked cells 9 2 6" xfId="14339"/>
    <cellStyle name="RIGs linked cells 9 2 7" xfId="14340"/>
    <cellStyle name="RIGs linked cells 9 2 8" xfId="14341"/>
    <cellStyle name="RIGs linked cells 9 2 9" xfId="14342"/>
    <cellStyle name="RIGs linked cells 9 20" xfId="40728"/>
    <cellStyle name="RIGs linked cells 9 21" xfId="40729"/>
    <cellStyle name="RIGs linked cells 9 22" xfId="40730"/>
    <cellStyle name="RIGs linked cells 9 23" xfId="40731"/>
    <cellStyle name="RIGs linked cells 9 24" xfId="40732"/>
    <cellStyle name="RIGs linked cells 9 25" xfId="40733"/>
    <cellStyle name="RIGs linked cells 9 26" xfId="40734"/>
    <cellStyle name="RIGs linked cells 9 27" xfId="40735"/>
    <cellStyle name="RIGs linked cells 9 28" xfId="40736"/>
    <cellStyle name="RIGs linked cells 9 29" xfId="40737"/>
    <cellStyle name="RIGs linked cells 9 3" xfId="14343"/>
    <cellStyle name="RIGs linked cells 9 30" xfId="40738"/>
    <cellStyle name="RIGs linked cells 9 31" xfId="40739"/>
    <cellStyle name="RIGs linked cells 9 32" xfId="40740"/>
    <cellStyle name="RIGs linked cells 9 33" xfId="40741"/>
    <cellStyle name="RIGs linked cells 9 34" xfId="40742"/>
    <cellStyle name="RIGs linked cells 9 4" xfId="14344"/>
    <cellStyle name="RIGs linked cells 9 5" xfId="14345"/>
    <cellStyle name="RIGs linked cells 9 6" xfId="14346"/>
    <cellStyle name="RIGs linked cells 9 7" xfId="14347"/>
    <cellStyle name="RIGs linked cells 9 8" xfId="14348"/>
    <cellStyle name="RIGs linked cells 9 9" xfId="14349"/>
    <cellStyle name="RIGs linked cells_1.3s Accounting C Costs Scots" xfId="2236"/>
    <cellStyle name="RIGs_1.3s Accounting C Costs Scots" xfId="2237"/>
    <cellStyle name="Rounded" xfId="15772"/>
    <cellStyle name="RowHeading" xfId="14350"/>
    <cellStyle name="s" xfId="14351"/>
    <cellStyle name="s_B" xfId="14352"/>
    <cellStyle name="s_B_Templates v2" xfId="14353"/>
    <cellStyle name="s_B_Templates v3" xfId="14354"/>
    <cellStyle name="s_Bal Sheets" xfId="14355"/>
    <cellStyle name="s_Bal Sheets_1" xfId="14356"/>
    <cellStyle name="s_Bal Sheets_1_Templates v2" xfId="14357"/>
    <cellStyle name="s_Bal Sheets_1_Templates v3" xfId="14358"/>
    <cellStyle name="s_Bal Sheets_2" xfId="14359"/>
    <cellStyle name="s_Bal Sheets_Templates v2" xfId="14360"/>
    <cellStyle name="s_Bal Sheets_Templates v3" xfId="14361"/>
    <cellStyle name="s_Credit (2)" xfId="14362"/>
    <cellStyle name="s_Credit (2)_1" xfId="14363"/>
    <cellStyle name="s_Credit (2)_2" xfId="14364"/>
    <cellStyle name="s_Credit (2)_2_Templates v2" xfId="14365"/>
    <cellStyle name="s_Credit (2)_2_Templates v3" xfId="14366"/>
    <cellStyle name="s_Credit (2)_Templates v2" xfId="14367"/>
    <cellStyle name="s_Credit (2)_Templates v3" xfId="14368"/>
    <cellStyle name="s_DCF Analysis for DPL" xfId="14369"/>
    <cellStyle name="s_DCF Analysis for DPL_Templates v2" xfId="14370"/>
    <cellStyle name="s_DCF Analysis for DPL_Templates v3" xfId="14371"/>
    <cellStyle name="s_DCF Matrix" xfId="14372"/>
    <cellStyle name="s_DCF Matrix_1" xfId="14373"/>
    <cellStyle name="s_DCF Matrix_1_Templates v2" xfId="14374"/>
    <cellStyle name="s_DCF Matrix_1_Templates v3" xfId="14375"/>
    <cellStyle name="s_DCFLBO Code" xfId="14376"/>
    <cellStyle name="s_DCFLBO Code_1" xfId="14377"/>
    <cellStyle name="s_DCFLBO Code_1_Templates v2" xfId="14378"/>
    <cellStyle name="s_DCFLBO Code_1_Templates v3" xfId="14379"/>
    <cellStyle name="s_DPL Valuation1022" xfId="14380"/>
    <cellStyle name="s_DPL Valuation1022_Templates v2" xfId="14381"/>
    <cellStyle name="s_DPL Valuation1022_Templates v3" xfId="14382"/>
    <cellStyle name="s_Earnings" xfId="14383"/>
    <cellStyle name="s_Earnings (2)" xfId="14384"/>
    <cellStyle name="s_Earnings (2)_1" xfId="14385"/>
    <cellStyle name="s_Earnings (2)_1_Templates v2" xfId="14386"/>
    <cellStyle name="s_Earnings (2)_1_Templates v3" xfId="14387"/>
    <cellStyle name="s_Earnings (2)_Templates v2" xfId="14388"/>
    <cellStyle name="s_Earnings (2)_Templates v3" xfId="14389"/>
    <cellStyle name="s_Earnings_1" xfId="14390"/>
    <cellStyle name="s_Earnings_1_Templates v2" xfId="14391"/>
    <cellStyle name="s_Earnings_1_Templates v3" xfId="14392"/>
    <cellStyle name="s_finsumm" xfId="14393"/>
    <cellStyle name="s_finsumm_1" xfId="14394"/>
    <cellStyle name="s_finsumm_1_Templates v2" xfId="14395"/>
    <cellStyle name="s_finsumm_1_Templates v3" xfId="14396"/>
    <cellStyle name="s_finsumm_2" xfId="14397"/>
    <cellStyle name="s_finsumm_2_Templates v2" xfId="14398"/>
    <cellStyle name="s_finsumm_2_Templates v3" xfId="14399"/>
    <cellStyle name="s_GoroWipTax-to2050_fromCo_Oct21_99" xfId="14400"/>
    <cellStyle name="s_HardInc " xfId="14401"/>
    <cellStyle name="s_Hist Inputs (2)" xfId="14402"/>
    <cellStyle name="s_Hist Inputs (2)_1" xfId="14403"/>
    <cellStyle name="s_Hist Inputs (2)_1_Templates v2" xfId="14404"/>
    <cellStyle name="s_Hist Inputs (2)_1_Templates v3" xfId="14405"/>
    <cellStyle name="s_IEL_finsumm" xfId="14406"/>
    <cellStyle name="s_IEL_finsumm_1" xfId="14407"/>
    <cellStyle name="s_IEL_finsumm_2" xfId="14408"/>
    <cellStyle name="s_IEL_finsumm_2_Templates v2" xfId="14409"/>
    <cellStyle name="s_IEL_finsumm_2_Templates v3" xfId="14410"/>
    <cellStyle name="s_IEL_finsumm_Templates v2" xfId="14411"/>
    <cellStyle name="s_IEL_finsumm_Templates v3" xfId="14412"/>
    <cellStyle name="s_IEL_finsumm1" xfId="14413"/>
    <cellStyle name="s_IEL_finsumm1_1" xfId="14414"/>
    <cellStyle name="s_IEL_finsumm1_1_Templates v2" xfId="14415"/>
    <cellStyle name="s_IEL_finsumm1_1_Templates v3" xfId="14416"/>
    <cellStyle name="s_IEL_finsumm1_2" xfId="14417"/>
    <cellStyle name="s_IEL_finsumm1_2_Templates v2" xfId="14418"/>
    <cellStyle name="s_IEL_finsumm1_2_Templates v3" xfId="14419"/>
    <cellStyle name="s_IEL_finsumm1_Templates v2" xfId="14420"/>
    <cellStyle name="s_IEL_finsumm1_Templates v3" xfId="14421"/>
    <cellStyle name="s_Lbo" xfId="14422"/>
    <cellStyle name="s_LBO Summary" xfId="14423"/>
    <cellStyle name="s_LBO Summary_1" xfId="14424"/>
    <cellStyle name="s_LBO Summary_1_Templates v2" xfId="14425"/>
    <cellStyle name="s_LBO Summary_1_Templates v3" xfId="14426"/>
    <cellStyle name="s_LBO Summary_2" xfId="14427"/>
    <cellStyle name="s_LBO Summary_2_Templates v2" xfId="14428"/>
    <cellStyle name="s_LBO Summary_2_Templates v3" xfId="14429"/>
    <cellStyle name="s_Lbo_1" xfId="14430"/>
    <cellStyle name="s_Lbo_1_Templates v2" xfId="14431"/>
    <cellStyle name="s_Lbo_1_Templates v3" xfId="14432"/>
    <cellStyle name="s_Lbo_Templates v2" xfId="14433"/>
    <cellStyle name="s_Lbo_Templates v3" xfId="14434"/>
    <cellStyle name="s_rvr_analysis_andrew" xfId="14435"/>
    <cellStyle name="s_rvr_analysis_andrew_Templates v2" xfId="14436"/>
    <cellStyle name="s_rvr_analysis_andrew_Templates v3" xfId="14437"/>
    <cellStyle name="s_Schedules" xfId="14438"/>
    <cellStyle name="s_Schedules_1" xfId="14439"/>
    <cellStyle name="s_Schedules_1_Templates v2" xfId="14440"/>
    <cellStyle name="s_Schedules_1_Templates v3" xfId="14441"/>
    <cellStyle name="s_Trans Assump" xfId="14442"/>
    <cellStyle name="s_Trans Assump (2)" xfId="14443"/>
    <cellStyle name="s_Trans Assump (2)_1" xfId="14444"/>
    <cellStyle name="s_Trans Assump (2)_1_Templates v2" xfId="14445"/>
    <cellStyle name="s_Trans Assump (2)_1_Templates v3" xfId="14446"/>
    <cellStyle name="s_Trans Assump_1" xfId="14447"/>
    <cellStyle name="s_Trans Assump_Templates v2" xfId="14448"/>
    <cellStyle name="s_Trans Assump_Templates v3" xfId="14449"/>
    <cellStyle name="s_Trans Sum" xfId="14450"/>
    <cellStyle name="s_Trans Sum_1" xfId="14451"/>
    <cellStyle name="s_Trans Sum_Templates v2" xfId="14452"/>
    <cellStyle name="s_Trans Sum_Templates v3" xfId="14453"/>
    <cellStyle name="s_Unit Price Sen. (2)" xfId="14454"/>
    <cellStyle name="s_Unit Price Sen. (2)_1" xfId="14455"/>
    <cellStyle name="s_Unit Price Sen. (2)_1_Templates v2" xfId="14456"/>
    <cellStyle name="s_Unit Price Sen. (2)_1_Templates v3" xfId="14457"/>
    <cellStyle name="s_Unit Price Sen. (2)_2" xfId="14458"/>
    <cellStyle name="s_Unit Price Sen. (2)_Templates v2" xfId="14459"/>
    <cellStyle name="s_Unit Price Sen. (2)_Templates v3" xfId="14460"/>
    <cellStyle name="Salomon Logo" xfId="14461"/>
    <cellStyle name="SAPBEXaggData" xfId="165"/>
    <cellStyle name="SAPBEXaggData 10" xfId="14462"/>
    <cellStyle name="SAPBEXaggData 11" xfId="14463"/>
    <cellStyle name="SAPBEXaggData 12" xfId="14464"/>
    <cellStyle name="SAPBEXaggData 13" xfId="14465"/>
    <cellStyle name="SAPBEXaggData 14" xfId="40743"/>
    <cellStyle name="SAPBEXaggData 15" xfId="40744"/>
    <cellStyle name="SAPBEXaggData 16" xfId="40745"/>
    <cellStyle name="SAPBEXaggData 17" xfId="40746"/>
    <cellStyle name="SAPBEXaggData 18" xfId="40747"/>
    <cellStyle name="SAPBEXaggData 19" xfId="40748"/>
    <cellStyle name="SAPBEXaggData 2" xfId="14466"/>
    <cellStyle name="SAPBEXaggData 20" xfId="40749"/>
    <cellStyle name="SAPBEXaggData 21" xfId="40750"/>
    <cellStyle name="SAPBEXaggData 22" xfId="40751"/>
    <cellStyle name="SAPBEXaggData 23" xfId="40752"/>
    <cellStyle name="SAPBEXaggData 24" xfId="40753"/>
    <cellStyle name="SAPBEXaggData 25" xfId="40754"/>
    <cellStyle name="SAPBEXaggData 26" xfId="40755"/>
    <cellStyle name="SAPBEXaggData 27" xfId="40756"/>
    <cellStyle name="SAPBEXaggData 28" xfId="40757"/>
    <cellStyle name="SAPBEXaggData 29" xfId="40758"/>
    <cellStyle name="SAPBEXaggData 3" xfId="14467"/>
    <cellStyle name="SAPBEXaggData 30" xfId="40759"/>
    <cellStyle name="SAPBEXaggData 31" xfId="40760"/>
    <cellStyle name="SAPBEXaggData 32" xfId="40761"/>
    <cellStyle name="SAPBEXaggData 4" xfId="14468"/>
    <cellStyle name="SAPBEXaggData 5" xfId="14469"/>
    <cellStyle name="SAPBEXaggData 6" xfId="14470"/>
    <cellStyle name="SAPBEXaggData 7" xfId="14471"/>
    <cellStyle name="SAPBEXaggData 8" xfId="14472"/>
    <cellStyle name="SAPBEXaggData 9" xfId="14473"/>
    <cellStyle name="SAPBEXaggDataEmph" xfId="166"/>
    <cellStyle name="SAPBEXaggDataEmph 10" xfId="14474"/>
    <cellStyle name="SAPBEXaggDataEmph 11" xfId="14475"/>
    <cellStyle name="SAPBEXaggDataEmph 12" xfId="14476"/>
    <cellStyle name="SAPBEXaggDataEmph 13" xfId="14477"/>
    <cellStyle name="SAPBEXaggDataEmph 14" xfId="40762"/>
    <cellStyle name="SAPBEXaggDataEmph 15" xfId="40763"/>
    <cellStyle name="SAPBEXaggDataEmph 16" xfId="40764"/>
    <cellStyle name="SAPBEXaggDataEmph 17" xfId="40765"/>
    <cellStyle name="SAPBEXaggDataEmph 18" xfId="40766"/>
    <cellStyle name="SAPBEXaggDataEmph 19" xfId="40767"/>
    <cellStyle name="SAPBEXaggDataEmph 2" xfId="14478"/>
    <cellStyle name="SAPBEXaggDataEmph 20" xfId="40768"/>
    <cellStyle name="SAPBEXaggDataEmph 21" xfId="40769"/>
    <cellStyle name="SAPBEXaggDataEmph 22" xfId="40770"/>
    <cellStyle name="SAPBEXaggDataEmph 23" xfId="40771"/>
    <cellStyle name="SAPBEXaggDataEmph 24" xfId="40772"/>
    <cellStyle name="SAPBEXaggDataEmph 25" xfId="40773"/>
    <cellStyle name="SAPBEXaggDataEmph 26" xfId="40774"/>
    <cellStyle name="SAPBEXaggDataEmph 27" xfId="40775"/>
    <cellStyle name="SAPBEXaggDataEmph 28" xfId="40776"/>
    <cellStyle name="SAPBEXaggDataEmph 29" xfId="40777"/>
    <cellStyle name="SAPBEXaggDataEmph 3" xfId="14479"/>
    <cellStyle name="SAPBEXaggDataEmph 30" xfId="40778"/>
    <cellStyle name="SAPBEXaggDataEmph 31" xfId="40779"/>
    <cellStyle name="SAPBEXaggDataEmph 32" xfId="40780"/>
    <cellStyle name="SAPBEXaggDataEmph 4" xfId="14480"/>
    <cellStyle name="SAPBEXaggDataEmph 5" xfId="14481"/>
    <cellStyle name="SAPBEXaggDataEmph 6" xfId="14482"/>
    <cellStyle name="SAPBEXaggDataEmph 7" xfId="14483"/>
    <cellStyle name="SAPBEXaggDataEmph 8" xfId="14484"/>
    <cellStyle name="SAPBEXaggDataEmph 9" xfId="14485"/>
    <cellStyle name="SAPBEXaggItem" xfId="167"/>
    <cellStyle name="SAPBEXaggItem 10" xfId="14486"/>
    <cellStyle name="SAPBEXaggItem 11" xfId="14487"/>
    <cellStyle name="SAPBEXaggItem 12" xfId="14488"/>
    <cellStyle name="SAPBEXaggItem 13" xfId="14489"/>
    <cellStyle name="SAPBEXaggItem 14" xfId="40781"/>
    <cellStyle name="SAPBEXaggItem 15" xfId="40782"/>
    <cellStyle name="SAPBEXaggItem 16" xfId="40783"/>
    <cellStyle name="SAPBEXaggItem 17" xfId="40784"/>
    <cellStyle name="SAPBEXaggItem 18" xfId="40785"/>
    <cellStyle name="SAPBEXaggItem 19" xfId="40786"/>
    <cellStyle name="SAPBEXaggItem 2" xfId="14490"/>
    <cellStyle name="SAPBEXaggItem 20" xfId="40787"/>
    <cellStyle name="SAPBEXaggItem 21" xfId="40788"/>
    <cellStyle name="SAPBEXaggItem 22" xfId="40789"/>
    <cellStyle name="SAPBEXaggItem 23" xfId="40790"/>
    <cellStyle name="SAPBEXaggItem 24" xfId="40791"/>
    <cellStyle name="SAPBEXaggItem 25" xfId="40792"/>
    <cellStyle name="SAPBEXaggItem 26" xfId="40793"/>
    <cellStyle name="SAPBEXaggItem 27" xfId="40794"/>
    <cellStyle name="SAPBEXaggItem 28" xfId="40795"/>
    <cellStyle name="SAPBEXaggItem 29" xfId="40796"/>
    <cellStyle name="SAPBEXaggItem 3" xfId="14491"/>
    <cellStyle name="SAPBEXaggItem 30" xfId="40797"/>
    <cellStyle name="SAPBEXaggItem 31" xfId="40798"/>
    <cellStyle name="SAPBEXaggItem 32" xfId="40799"/>
    <cellStyle name="SAPBEXaggItem 4" xfId="14492"/>
    <cellStyle name="SAPBEXaggItem 5" xfId="14493"/>
    <cellStyle name="SAPBEXaggItem 6" xfId="14494"/>
    <cellStyle name="SAPBEXaggItem 7" xfId="14495"/>
    <cellStyle name="SAPBEXaggItem 8" xfId="14496"/>
    <cellStyle name="SAPBEXaggItem 9" xfId="14497"/>
    <cellStyle name="SAPBEXaggItemX" xfId="168"/>
    <cellStyle name="SAPBEXaggItemX 10" xfId="14498"/>
    <cellStyle name="SAPBEXaggItemX 11" xfId="14499"/>
    <cellStyle name="SAPBEXaggItemX 12" xfId="14500"/>
    <cellStyle name="SAPBEXaggItemX 13" xfId="14501"/>
    <cellStyle name="SAPBEXaggItemX 14" xfId="40800"/>
    <cellStyle name="SAPBEXaggItemX 15" xfId="40801"/>
    <cellStyle name="SAPBEXaggItemX 16" xfId="40802"/>
    <cellStyle name="SAPBEXaggItemX 17" xfId="40803"/>
    <cellStyle name="SAPBEXaggItemX 18" xfId="40804"/>
    <cellStyle name="SAPBEXaggItemX 19" xfId="40805"/>
    <cellStyle name="SAPBEXaggItemX 2" xfId="14502"/>
    <cellStyle name="SAPBEXaggItemX 20" xfId="40806"/>
    <cellStyle name="SAPBEXaggItemX 21" xfId="40807"/>
    <cellStyle name="SAPBEXaggItemX 22" xfId="40808"/>
    <cellStyle name="SAPBEXaggItemX 23" xfId="40809"/>
    <cellStyle name="SAPBEXaggItemX 24" xfId="40810"/>
    <cellStyle name="SAPBEXaggItemX 25" xfId="40811"/>
    <cellStyle name="SAPBEXaggItemX 26" xfId="40812"/>
    <cellStyle name="SAPBEXaggItemX 27" xfId="40813"/>
    <cellStyle name="SAPBEXaggItemX 28" xfId="40814"/>
    <cellStyle name="SAPBEXaggItemX 29" xfId="40815"/>
    <cellStyle name="SAPBEXaggItemX 3" xfId="14503"/>
    <cellStyle name="SAPBEXaggItemX 30" xfId="40816"/>
    <cellStyle name="SAPBEXaggItemX 31" xfId="40817"/>
    <cellStyle name="SAPBEXaggItemX 32" xfId="40818"/>
    <cellStyle name="SAPBEXaggItemX 4" xfId="14504"/>
    <cellStyle name="SAPBEXaggItemX 5" xfId="14505"/>
    <cellStyle name="SAPBEXaggItemX 6" xfId="14506"/>
    <cellStyle name="SAPBEXaggItemX 7" xfId="14507"/>
    <cellStyle name="SAPBEXaggItemX 8" xfId="14508"/>
    <cellStyle name="SAPBEXaggItemX 9" xfId="14509"/>
    <cellStyle name="SAPBEXchaText" xfId="169"/>
    <cellStyle name="SAPBEXexcBad7" xfId="170"/>
    <cellStyle name="SAPBEXexcBad7 10" xfId="14510"/>
    <cellStyle name="SAPBEXexcBad7 11" xfId="14511"/>
    <cellStyle name="SAPBEXexcBad7 12" xfId="14512"/>
    <cellStyle name="SAPBEXexcBad7 13" xfId="14513"/>
    <cellStyle name="SAPBEXexcBad7 14" xfId="40819"/>
    <cellStyle name="SAPBEXexcBad7 15" xfId="40820"/>
    <cellStyle name="SAPBEXexcBad7 16" xfId="40821"/>
    <cellStyle name="SAPBEXexcBad7 17" xfId="40822"/>
    <cellStyle name="SAPBEXexcBad7 18" xfId="40823"/>
    <cellStyle name="SAPBEXexcBad7 19" xfId="40824"/>
    <cellStyle name="SAPBEXexcBad7 2" xfId="14514"/>
    <cellStyle name="SAPBEXexcBad7 20" xfId="40825"/>
    <cellStyle name="SAPBEXexcBad7 21" xfId="40826"/>
    <cellStyle name="SAPBEXexcBad7 22" xfId="40827"/>
    <cellStyle name="SAPBEXexcBad7 23" xfId="40828"/>
    <cellStyle name="SAPBEXexcBad7 24" xfId="40829"/>
    <cellStyle name="SAPBEXexcBad7 25" xfId="40830"/>
    <cellStyle name="SAPBEXexcBad7 26" xfId="40831"/>
    <cellStyle name="SAPBEXexcBad7 27" xfId="40832"/>
    <cellStyle name="SAPBEXexcBad7 28" xfId="40833"/>
    <cellStyle name="SAPBEXexcBad7 29" xfId="40834"/>
    <cellStyle name="SAPBEXexcBad7 3" xfId="14515"/>
    <cellStyle name="SAPBEXexcBad7 30" xfId="40835"/>
    <cellStyle name="SAPBEXexcBad7 31" xfId="40836"/>
    <cellStyle name="SAPBEXexcBad7 32" xfId="40837"/>
    <cellStyle name="SAPBEXexcBad7 4" xfId="14516"/>
    <cellStyle name="SAPBEXexcBad7 5" xfId="14517"/>
    <cellStyle name="SAPBEXexcBad7 6" xfId="14518"/>
    <cellStyle name="SAPBEXexcBad7 7" xfId="14519"/>
    <cellStyle name="SAPBEXexcBad7 8" xfId="14520"/>
    <cellStyle name="SAPBEXexcBad7 9" xfId="14521"/>
    <cellStyle name="SAPBEXexcBad8" xfId="171"/>
    <cellStyle name="SAPBEXexcBad8 10" xfId="14522"/>
    <cellStyle name="SAPBEXexcBad8 11" xfId="14523"/>
    <cellStyle name="SAPBEXexcBad8 12" xfId="14524"/>
    <cellStyle name="SAPBEXexcBad8 13" xfId="14525"/>
    <cellStyle name="SAPBEXexcBad8 14" xfId="40838"/>
    <cellStyle name="SAPBEXexcBad8 15" xfId="40839"/>
    <cellStyle name="SAPBEXexcBad8 16" xfId="40840"/>
    <cellStyle name="SAPBEXexcBad8 17" xfId="40841"/>
    <cellStyle name="SAPBEXexcBad8 18" xfId="40842"/>
    <cellStyle name="SAPBEXexcBad8 19" xfId="40843"/>
    <cellStyle name="SAPBEXexcBad8 2" xfId="14526"/>
    <cellStyle name="SAPBEXexcBad8 20" xfId="40844"/>
    <cellStyle name="SAPBEXexcBad8 21" xfId="40845"/>
    <cellStyle name="SAPBEXexcBad8 22" xfId="40846"/>
    <cellStyle name="SAPBEXexcBad8 23" xfId="40847"/>
    <cellStyle name="SAPBEXexcBad8 24" xfId="40848"/>
    <cellStyle name="SAPBEXexcBad8 25" xfId="40849"/>
    <cellStyle name="SAPBEXexcBad8 26" xfId="40850"/>
    <cellStyle name="SAPBEXexcBad8 27" xfId="40851"/>
    <cellStyle name="SAPBEXexcBad8 28" xfId="40852"/>
    <cellStyle name="SAPBEXexcBad8 29" xfId="40853"/>
    <cellStyle name="SAPBEXexcBad8 3" xfId="14527"/>
    <cellStyle name="SAPBEXexcBad8 30" xfId="40854"/>
    <cellStyle name="SAPBEXexcBad8 31" xfId="40855"/>
    <cellStyle name="SAPBEXexcBad8 32" xfId="40856"/>
    <cellStyle name="SAPBEXexcBad8 4" xfId="14528"/>
    <cellStyle name="SAPBEXexcBad8 5" xfId="14529"/>
    <cellStyle name="SAPBEXexcBad8 6" xfId="14530"/>
    <cellStyle name="SAPBEXexcBad8 7" xfId="14531"/>
    <cellStyle name="SAPBEXexcBad8 8" xfId="14532"/>
    <cellStyle name="SAPBEXexcBad8 9" xfId="14533"/>
    <cellStyle name="SAPBEXexcBad9" xfId="172"/>
    <cellStyle name="SAPBEXexcBad9 10" xfId="14534"/>
    <cellStyle name="SAPBEXexcBad9 11" xfId="14535"/>
    <cellStyle name="SAPBEXexcBad9 12" xfId="14536"/>
    <cellStyle name="SAPBEXexcBad9 13" xfId="14537"/>
    <cellStyle name="SAPBEXexcBad9 14" xfId="40857"/>
    <cellStyle name="SAPBEXexcBad9 15" xfId="40858"/>
    <cellStyle name="SAPBEXexcBad9 16" xfId="40859"/>
    <cellStyle name="SAPBEXexcBad9 17" xfId="40860"/>
    <cellStyle name="SAPBEXexcBad9 18" xfId="40861"/>
    <cellStyle name="SAPBEXexcBad9 19" xfId="40862"/>
    <cellStyle name="SAPBEXexcBad9 2" xfId="14538"/>
    <cellStyle name="SAPBEXexcBad9 20" xfId="40863"/>
    <cellStyle name="SAPBEXexcBad9 21" xfId="40864"/>
    <cellStyle name="SAPBEXexcBad9 22" xfId="40865"/>
    <cellStyle name="SAPBEXexcBad9 23" xfId="40866"/>
    <cellStyle name="SAPBEXexcBad9 24" xfId="40867"/>
    <cellStyle name="SAPBEXexcBad9 25" xfId="40868"/>
    <cellStyle name="SAPBEXexcBad9 26" xfId="40869"/>
    <cellStyle name="SAPBEXexcBad9 27" xfId="40870"/>
    <cellStyle name="SAPBEXexcBad9 28" xfId="40871"/>
    <cellStyle name="SAPBEXexcBad9 29" xfId="40872"/>
    <cellStyle name="SAPBEXexcBad9 3" xfId="14539"/>
    <cellStyle name="SAPBEXexcBad9 30" xfId="40873"/>
    <cellStyle name="SAPBEXexcBad9 31" xfId="40874"/>
    <cellStyle name="SAPBEXexcBad9 32" xfId="40875"/>
    <cellStyle name="SAPBEXexcBad9 4" xfId="14540"/>
    <cellStyle name="SAPBEXexcBad9 5" xfId="14541"/>
    <cellStyle name="SAPBEXexcBad9 6" xfId="14542"/>
    <cellStyle name="SAPBEXexcBad9 7" xfId="14543"/>
    <cellStyle name="SAPBEXexcBad9 8" xfId="14544"/>
    <cellStyle name="SAPBEXexcBad9 9" xfId="14545"/>
    <cellStyle name="SAPBEXexcCritical4" xfId="173"/>
    <cellStyle name="SAPBEXexcCritical4 10" xfId="14546"/>
    <cellStyle name="SAPBEXexcCritical4 11" xfId="14547"/>
    <cellStyle name="SAPBEXexcCritical4 12" xfId="14548"/>
    <cellStyle name="SAPBEXexcCritical4 13" xfId="14549"/>
    <cellStyle name="SAPBEXexcCritical4 14" xfId="40876"/>
    <cellStyle name="SAPBEXexcCritical4 15" xfId="40877"/>
    <cellStyle name="SAPBEXexcCritical4 16" xfId="40878"/>
    <cellStyle name="SAPBEXexcCritical4 17" xfId="40879"/>
    <cellStyle name="SAPBEXexcCritical4 18" xfId="40880"/>
    <cellStyle name="SAPBEXexcCritical4 19" xfId="40881"/>
    <cellStyle name="SAPBEXexcCritical4 2" xfId="14550"/>
    <cellStyle name="SAPBEXexcCritical4 20" xfId="40882"/>
    <cellStyle name="SAPBEXexcCritical4 21" xfId="40883"/>
    <cellStyle name="SAPBEXexcCritical4 22" xfId="40884"/>
    <cellStyle name="SAPBEXexcCritical4 23" xfId="40885"/>
    <cellStyle name="SAPBEXexcCritical4 24" xfId="40886"/>
    <cellStyle name="SAPBEXexcCritical4 25" xfId="40887"/>
    <cellStyle name="SAPBEXexcCritical4 26" xfId="40888"/>
    <cellStyle name="SAPBEXexcCritical4 27" xfId="40889"/>
    <cellStyle name="SAPBEXexcCritical4 28" xfId="40890"/>
    <cellStyle name="SAPBEXexcCritical4 29" xfId="40891"/>
    <cellStyle name="SAPBEXexcCritical4 3" xfId="14551"/>
    <cellStyle name="SAPBEXexcCritical4 30" xfId="40892"/>
    <cellStyle name="SAPBEXexcCritical4 31" xfId="40893"/>
    <cellStyle name="SAPBEXexcCritical4 32" xfId="40894"/>
    <cellStyle name="SAPBEXexcCritical4 4" xfId="14552"/>
    <cellStyle name="SAPBEXexcCritical4 5" xfId="14553"/>
    <cellStyle name="SAPBEXexcCritical4 6" xfId="14554"/>
    <cellStyle name="SAPBEXexcCritical4 7" xfId="14555"/>
    <cellStyle name="SAPBEXexcCritical4 8" xfId="14556"/>
    <cellStyle name="SAPBEXexcCritical4 9" xfId="14557"/>
    <cellStyle name="SAPBEXexcCritical5" xfId="174"/>
    <cellStyle name="SAPBEXexcCritical5 10" xfId="14558"/>
    <cellStyle name="SAPBEXexcCritical5 11" xfId="14559"/>
    <cellStyle name="SAPBEXexcCritical5 12" xfId="14560"/>
    <cellStyle name="SAPBEXexcCritical5 13" xfId="14561"/>
    <cellStyle name="SAPBEXexcCritical5 14" xfId="40895"/>
    <cellStyle name="SAPBEXexcCritical5 15" xfId="40896"/>
    <cellStyle name="SAPBEXexcCritical5 16" xfId="40897"/>
    <cellStyle name="SAPBEXexcCritical5 17" xfId="40898"/>
    <cellStyle name="SAPBEXexcCritical5 18" xfId="40899"/>
    <cellStyle name="SAPBEXexcCritical5 19" xfId="40900"/>
    <cellStyle name="SAPBEXexcCritical5 2" xfId="14562"/>
    <cellStyle name="SAPBEXexcCritical5 20" xfId="40901"/>
    <cellStyle name="SAPBEXexcCritical5 21" xfId="40902"/>
    <cellStyle name="SAPBEXexcCritical5 22" xfId="40903"/>
    <cellStyle name="SAPBEXexcCritical5 23" xfId="40904"/>
    <cellStyle name="SAPBEXexcCritical5 24" xfId="40905"/>
    <cellStyle name="SAPBEXexcCritical5 25" xfId="40906"/>
    <cellStyle name="SAPBEXexcCritical5 26" xfId="40907"/>
    <cellStyle name="SAPBEXexcCritical5 27" xfId="40908"/>
    <cellStyle name="SAPBEXexcCritical5 28" xfId="40909"/>
    <cellStyle name="SAPBEXexcCritical5 29" xfId="40910"/>
    <cellStyle name="SAPBEXexcCritical5 3" xfId="14563"/>
    <cellStyle name="SAPBEXexcCritical5 30" xfId="40911"/>
    <cellStyle name="SAPBEXexcCritical5 31" xfId="40912"/>
    <cellStyle name="SAPBEXexcCritical5 32" xfId="40913"/>
    <cellStyle name="SAPBEXexcCritical5 4" xfId="14564"/>
    <cellStyle name="SAPBEXexcCritical5 5" xfId="14565"/>
    <cellStyle name="SAPBEXexcCritical5 6" xfId="14566"/>
    <cellStyle name="SAPBEXexcCritical5 7" xfId="14567"/>
    <cellStyle name="SAPBEXexcCritical5 8" xfId="14568"/>
    <cellStyle name="SAPBEXexcCritical5 9" xfId="14569"/>
    <cellStyle name="SAPBEXexcCritical6" xfId="175"/>
    <cellStyle name="SAPBEXexcCritical6 10" xfId="14570"/>
    <cellStyle name="SAPBEXexcCritical6 11" xfId="14571"/>
    <cellStyle name="SAPBEXexcCritical6 12" xfId="14572"/>
    <cellStyle name="SAPBEXexcCritical6 13" xfId="14573"/>
    <cellStyle name="SAPBEXexcCritical6 14" xfId="40914"/>
    <cellStyle name="SAPBEXexcCritical6 15" xfId="40915"/>
    <cellStyle name="SAPBEXexcCritical6 16" xfId="40916"/>
    <cellStyle name="SAPBEXexcCritical6 17" xfId="40917"/>
    <cellStyle name="SAPBEXexcCritical6 18" xfId="40918"/>
    <cellStyle name="SAPBEXexcCritical6 19" xfId="40919"/>
    <cellStyle name="SAPBEXexcCritical6 2" xfId="14574"/>
    <cellStyle name="SAPBEXexcCritical6 20" xfId="40920"/>
    <cellStyle name="SAPBEXexcCritical6 21" xfId="40921"/>
    <cellStyle name="SAPBEXexcCritical6 22" xfId="40922"/>
    <cellStyle name="SAPBEXexcCritical6 23" xfId="40923"/>
    <cellStyle name="SAPBEXexcCritical6 24" xfId="40924"/>
    <cellStyle name="SAPBEXexcCritical6 25" xfId="40925"/>
    <cellStyle name="SAPBEXexcCritical6 26" xfId="40926"/>
    <cellStyle name="SAPBEXexcCritical6 27" xfId="40927"/>
    <cellStyle name="SAPBEXexcCritical6 28" xfId="40928"/>
    <cellStyle name="SAPBEXexcCritical6 29" xfId="40929"/>
    <cellStyle name="SAPBEXexcCritical6 3" xfId="14575"/>
    <cellStyle name="SAPBEXexcCritical6 30" xfId="40930"/>
    <cellStyle name="SAPBEXexcCritical6 31" xfId="40931"/>
    <cellStyle name="SAPBEXexcCritical6 32" xfId="40932"/>
    <cellStyle name="SAPBEXexcCritical6 4" xfId="14576"/>
    <cellStyle name="SAPBEXexcCritical6 5" xfId="14577"/>
    <cellStyle name="SAPBEXexcCritical6 6" xfId="14578"/>
    <cellStyle name="SAPBEXexcCritical6 7" xfId="14579"/>
    <cellStyle name="SAPBEXexcCritical6 8" xfId="14580"/>
    <cellStyle name="SAPBEXexcCritical6 9" xfId="14581"/>
    <cellStyle name="SAPBEXexcGood1" xfId="176"/>
    <cellStyle name="SAPBEXexcGood1 10" xfId="14582"/>
    <cellStyle name="SAPBEXexcGood1 11" xfId="14583"/>
    <cellStyle name="SAPBEXexcGood1 12" xfId="14584"/>
    <cellStyle name="SAPBEXexcGood1 13" xfId="14585"/>
    <cellStyle name="SAPBEXexcGood1 14" xfId="40933"/>
    <cellStyle name="SAPBEXexcGood1 15" xfId="40934"/>
    <cellStyle name="SAPBEXexcGood1 16" xfId="40935"/>
    <cellStyle name="SAPBEXexcGood1 17" xfId="40936"/>
    <cellStyle name="SAPBEXexcGood1 18" xfId="40937"/>
    <cellStyle name="SAPBEXexcGood1 19" xfId="40938"/>
    <cellStyle name="SAPBEXexcGood1 2" xfId="14586"/>
    <cellStyle name="SAPBEXexcGood1 20" xfId="40939"/>
    <cellStyle name="SAPBEXexcGood1 21" xfId="40940"/>
    <cellStyle name="SAPBEXexcGood1 22" xfId="40941"/>
    <cellStyle name="SAPBEXexcGood1 23" xfId="40942"/>
    <cellStyle name="SAPBEXexcGood1 24" xfId="40943"/>
    <cellStyle name="SAPBEXexcGood1 25" xfId="40944"/>
    <cellStyle name="SAPBEXexcGood1 26" xfId="40945"/>
    <cellStyle name="SAPBEXexcGood1 27" xfId="40946"/>
    <cellStyle name="SAPBEXexcGood1 28" xfId="40947"/>
    <cellStyle name="SAPBEXexcGood1 29" xfId="40948"/>
    <cellStyle name="SAPBEXexcGood1 3" xfId="14587"/>
    <cellStyle name="SAPBEXexcGood1 30" xfId="40949"/>
    <cellStyle name="SAPBEXexcGood1 31" xfId="40950"/>
    <cellStyle name="SAPBEXexcGood1 32" xfId="40951"/>
    <cellStyle name="SAPBEXexcGood1 4" xfId="14588"/>
    <cellStyle name="SAPBEXexcGood1 5" xfId="14589"/>
    <cellStyle name="SAPBEXexcGood1 6" xfId="14590"/>
    <cellStyle name="SAPBEXexcGood1 7" xfId="14591"/>
    <cellStyle name="SAPBEXexcGood1 8" xfId="14592"/>
    <cellStyle name="SAPBEXexcGood1 9" xfId="14593"/>
    <cellStyle name="SAPBEXexcGood2" xfId="177"/>
    <cellStyle name="SAPBEXexcGood2 10" xfId="14594"/>
    <cellStyle name="SAPBEXexcGood2 11" xfId="14595"/>
    <cellStyle name="SAPBEXexcGood2 12" xfId="14596"/>
    <cellStyle name="SAPBEXexcGood2 13" xfId="14597"/>
    <cellStyle name="SAPBEXexcGood2 14" xfId="40952"/>
    <cellStyle name="SAPBEXexcGood2 15" xfId="40953"/>
    <cellStyle name="SAPBEXexcGood2 16" xfId="40954"/>
    <cellStyle name="SAPBEXexcGood2 17" xfId="40955"/>
    <cellStyle name="SAPBEXexcGood2 18" xfId="40956"/>
    <cellStyle name="SAPBEXexcGood2 19" xfId="40957"/>
    <cellStyle name="SAPBEXexcGood2 2" xfId="14598"/>
    <cellStyle name="SAPBEXexcGood2 20" xfId="40958"/>
    <cellStyle name="SAPBEXexcGood2 21" xfId="40959"/>
    <cellStyle name="SAPBEXexcGood2 22" xfId="40960"/>
    <cellStyle name="SAPBEXexcGood2 23" xfId="40961"/>
    <cellStyle name="SAPBEXexcGood2 24" xfId="40962"/>
    <cellStyle name="SAPBEXexcGood2 25" xfId="40963"/>
    <cellStyle name="SAPBEXexcGood2 26" xfId="40964"/>
    <cellStyle name="SAPBEXexcGood2 27" xfId="40965"/>
    <cellStyle name="SAPBEXexcGood2 28" xfId="40966"/>
    <cellStyle name="SAPBEXexcGood2 29" xfId="40967"/>
    <cellStyle name="SAPBEXexcGood2 3" xfId="14599"/>
    <cellStyle name="SAPBEXexcGood2 30" xfId="40968"/>
    <cellStyle name="SAPBEXexcGood2 31" xfId="40969"/>
    <cellStyle name="SAPBEXexcGood2 32" xfId="40970"/>
    <cellStyle name="SAPBEXexcGood2 4" xfId="14600"/>
    <cellStyle name="SAPBEXexcGood2 5" xfId="14601"/>
    <cellStyle name="SAPBEXexcGood2 6" xfId="14602"/>
    <cellStyle name="SAPBEXexcGood2 7" xfId="14603"/>
    <cellStyle name="SAPBEXexcGood2 8" xfId="14604"/>
    <cellStyle name="SAPBEXexcGood2 9" xfId="14605"/>
    <cellStyle name="SAPBEXexcGood3" xfId="178"/>
    <cellStyle name="SAPBEXexcGood3 10" xfId="14606"/>
    <cellStyle name="SAPBEXexcGood3 11" xfId="14607"/>
    <cellStyle name="SAPBEXexcGood3 12" xfId="14608"/>
    <cellStyle name="SAPBEXexcGood3 13" xfId="14609"/>
    <cellStyle name="SAPBEXexcGood3 14" xfId="40971"/>
    <cellStyle name="SAPBEXexcGood3 15" xfId="40972"/>
    <cellStyle name="SAPBEXexcGood3 16" xfId="40973"/>
    <cellStyle name="SAPBEXexcGood3 17" xfId="40974"/>
    <cellStyle name="SAPBEXexcGood3 18" xfId="40975"/>
    <cellStyle name="SAPBEXexcGood3 19" xfId="40976"/>
    <cellStyle name="SAPBEXexcGood3 2" xfId="14610"/>
    <cellStyle name="SAPBEXexcGood3 20" xfId="40977"/>
    <cellStyle name="SAPBEXexcGood3 21" xfId="40978"/>
    <cellStyle name="SAPBEXexcGood3 22" xfId="40979"/>
    <cellStyle name="SAPBEXexcGood3 23" xfId="40980"/>
    <cellStyle name="SAPBEXexcGood3 24" xfId="40981"/>
    <cellStyle name="SAPBEXexcGood3 25" xfId="40982"/>
    <cellStyle name="SAPBEXexcGood3 26" xfId="40983"/>
    <cellStyle name="SAPBEXexcGood3 27" xfId="40984"/>
    <cellStyle name="SAPBEXexcGood3 28" xfId="40985"/>
    <cellStyle name="SAPBEXexcGood3 29" xfId="40986"/>
    <cellStyle name="SAPBEXexcGood3 3" xfId="14611"/>
    <cellStyle name="SAPBEXexcGood3 30" xfId="40987"/>
    <cellStyle name="SAPBEXexcGood3 31" xfId="40988"/>
    <cellStyle name="SAPBEXexcGood3 32" xfId="40989"/>
    <cellStyle name="SAPBEXexcGood3 4" xfId="14612"/>
    <cellStyle name="SAPBEXexcGood3 5" xfId="14613"/>
    <cellStyle name="SAPBEXexcGood3 6" xfId="14614"/>
    <cellStyle name="SAPBEXexcGood3 7" xfId="14615"/>
    <cellStyle name="SAPBEXexcGood3 8" xfId="14616"/>
    <cellStyle name="SAPBEXexcGood3 9" xfId="14617"/>
    <cellStyle name="SAPBEXfilterDrill" xfId="179"/>
    <cellStyle name="SAPBEXfilterItem" xfId="180"/>
    <cellStyle name="SAPBEXfilterText" xfId="181"/>
    <cellStyle name="SAPBEXformats" xfId="182"/>
    <cellStyle name="SAPBEXformats 10" xfId="14618"/>
    <cellStyle name="SAPBEXformats 11" xfId="14619"/>
    <cellStyle name="SAPBEXformats 12" xfId="14620"/>
    <cellStyle name="SAPBEXformats 13" xfId="14621"/>
    <cellStyle name="SAPBEXformats 14" xfId="40990"/>
    <cellStyle name="SAPBEXformats 15" xfId="40991"/>
    <cellStyle name="SAPBEXformats 16" xfId="40992"/>
    <cellStyle name="SAPBEXformats 17" xfId="40993"/>
    <cellStyle name="SAPBEXformats 18" xfId="40994"/>
    <cellStyle name="SAPBEXformats 19" xfId="40995"/>
    <cellStyle name="SAPBEXformats 2" xfId="14622"/>
    <cellStyle name="SAPBEXformats 20" xfId="40996"/>
    <cellStyle name="SAPBEXformats 21" xfId="40997"/>
    <cellStyle name="SAPBEXformats 22" xfId="40998"/>
    <cellStyle name="SAPBEXformats 23" xfId="40999"/>
    <cellStyle name="SAPBEXformats 24" xfId="41000"/>
    <cellStyle name="SAPBEXformats 25" xfId="41001"/>
    <cellStyle name="SAPBEXformats 26" xfId="41002"/>
    <cellStyle name="SAPBEXformats 27" xfId="41003"/>
    <cellStyle name="SAPBEXformats 28" xfId="41004"/>
    <cellStyle name="SAPBEXformats 29" xfId="41005"/>
    <cellStyle name="SAPBEXformats 3" xfId="14623"/>
    <cellStyle name="SAPBEXformats 30" xfId="41006"/>
    <cellStyle name="SAPBEXformats 31" xfId="41007"/>
    <cellStyle name="SAPBEXformats 32" xfId="41008"/>
    <cellStyle name="SAPBEXformats 4" xfId="14624"/>
    <cellStyle name="SAPBEXformats 5" xfId="14625"/>
    <cellStyle name="SAPBEXformats 6" xfId="14626"/>
    <cellStyle name="SAPBEXformats 7" xfId="14627"/>
    <cellStyle name="SAPBEXformats 8" xfId="14628"/>
    <cellStyle name="SAPBEXformats 9" xfId="14629"/>
    <cellStyle name="SAPBEXheaderItem" xfId="183"/>
    <cellStyle name="SAPBEXheaderItem 2" xfId="2238"/>
    <cellStyle name="SAPBEXheaderItem_0910 GSO Capex RRP - Final (Detail) v2 220710" xfId="41009"/>
    <cellStyle name="SAPBEXheaderText" xfId="184"/>
    <cellStyle name="SAPBEXheaderText 2" xfId="2239"/>
    <cellStyle name="SAPBEXheaderText_0910 GSO Capex RRP - Final (Detail) v2 220710" xfId="41010"/>
    <cellStyle name="SAPBEXHLevel0" xfId="185"/>
    <cellStyle name="SAPBEXHLevel0 10" xfId="14630"/>
    <cellStyle name="SAPBEXHLevel0 11" xfId="14631"/>
    <cellStyle name="SAPBEXHLevel0 12" xfId="14632"/>
    <cellStyle name="SAPBEXHLevel0 13" xfId="14633"/>
    <cellStyle name="SAPBEXHLevel0 14" xfId="14634"/>
    <cellStyle name="SAPBEXHLevel0 15" xfId="41011"/>
    <cellStyle name="SAPBEXHLevel0 16" xfId="41012"/>
    <cellStyle name="SAPBEXHLevel0 17" xfId="41013"/>
    <cellStyle name="SAPBEXHLevel0 18" xfId="41014"/>
    <cellStyle name="SAPBEXHLevel0 19" xfId="41015"/>
    <cellStyle name="SAPBEXHLevel0 2" xfId="2240"/>
    <cellStyle name="SAPBEXHLevel0 2 10" xfId="14635"/>
    <cellStyle name="SAPBEXHLevel0 2 11" xfId="14636"/>
    <cellStyle name="SAPBEXHLevel0 2 12" xfId="14637"/>
    <cellStyle name="SAPBEXHLevel0 2 13" xfId="14638"/>
    <cellStyle name="SAPBEXHLevel0 2 14" xfId="41016"/>
    <cellStyle name="SAPBEXHLevel0 2 15" xfId="41017"/>
    <cellStyle name="SAPBEXHLevel0 2 16" xfId="41018"/>
    <cellStyle name="SAPBEXHLevel0 2 17" xfId="41019"/>
    <cellStyle name="SAPBEXHLevel0 2 18" xfId="41020"/>
    <cellStyle name="SAPBEXHLevel0 2 19" xfId="41021"/>
    <cellStyle name="SAPBEXHLevel0 2 2" xfId="14639"/>
    <cellStyle name="SAPBEXHLevel0 2 20" xfId="41022"/>
    <cellStyle name="SAPBEXHLevel0 2 21" xfId="41023"/>
    <cellStyle name="SAPBEXHLevel0 2 22" xfId="41024"/>
    <cellStyle name="SAPBEXHLevel0 2 23" xfId="41025"/>
    <cellStyle name="SAPBEXHLevel0 2 24" xfId="41026"/>
    <cellStyle name="SAPBEXHLevel0 2 25" xfId="41027"/>
    <cellStyle name="SAPBEXHLevel0 2 26" xfId="41028"/>
    <cellStyle name="SAPBEXHLevel0 2 27" xfId="41029"/>
    <cellStyle name="SAPBEXHLevel0 2 28" xfId="41030"/>
    <cellStyle name="SAPBEXHLevel0 2 29" xfId="41031"/>
    <cellStyle name="SAPBEXHLevel0 2 3" xfId="14640"/>
    <cellStyle name="SAPBEXHLevel0 2 30" xfId="41032"/>
    <cellStyle name="SAPBEXHLevel0 2 31" xfId="41033"/>
    <cellStyle name="SAPBEXHLevel0 2 32" xfId="41034"/>
    <cellStyle name="SAPBEXHLevel0 2 4" xfId="14641"/>
    <cellStyle name="SAPBEXHLevel0 2 5" xfId="14642"/>
    <cellStyle name="SAPBEXHLevel0 2 6" xfId="14643"/>
    <cellStyle name="SAPBEXHLevel0 2 7" xfId="14644"/>
    <cellStyle name="SAPBEXHLevel0 2 8" xfId="14645"/>
    <cellStyle name="SAPBEXHLevel0 2 9" xfId="14646"/>
    <cellStyle name="SAPBEXHLevel0 20" xfId="41035"/>
    <cellStyle name="SAPBEXHLevel0 21" xfId="41036"/>
    <cellStyle name="SAPBEXHLevel0 22" xfId="41037"/>
    <cellStyle name="SAPBEXHLevel0 23" xfId="41038"/>
    <cellStyle name="SAPBEXHLevel0 24" xfId="41039"/>
    <cellStyle name="SAPBEXHLevel0 25" xfId="41040"/>
    <cellStyle name="SAPBEXHLevel0 26" xfId="41041"/>
    <cellStyle name="SAPBEXHLevel0 27" xfId="41042"/>
    <cellStyle name="SAPBEXHLevel0 28" xfId="41043"/>
    <cellStyle name="SAPBEXHLevel0 29" xfId="41044"/>
    <cellStyle name="SAPBEXHLevel0 3" xfId="14647"/>
    <cellStyle name="SAPBEXHLevel0 30" xfId="41045"/>
    <cellStyle name="SAPBEXHLevel0 31" xfId="41046"/>
    <cellStyle name="SAPBEXHLevel0 32" xfId="41047"/>
    <cellStyle name="SAPBEXHLevel0 33" xfId="41048"/>
    <cellStyle name="SAPBEXHLevel0 4" xfId="14648"/>
    <cellStyle name="SAPBEXHLevel0 5" xfId="14649"/>
    <cellStyle name="SAPBEXHLevel0 6" xfId="14650"/>
    <cellStyle name="SAPBEXHLevel0 7" xfId="14651"/>
    <cellStyle name="SAPBEXHLevel0 8" xfId="14652"/>
    <cellStyle name="SAPBEXHLevel0 9" xfId="14653"/>
    <cellStyle name="SAPBEXHLevel0_0910 GSO Capex RRP - Final (Detail) v2 220710" xfId="41049"/>
    <cellStyle name="SAPBEXHLevel0X" xfId="186"/>
    <cellStyle name="SAPBEXHLevel0X 10" xfId="14654"/>
    <cellStyle name="SAPBEXHLevel0X 11" xfId="14655"/>
    <cellStyle name="SAPBEXHLevel0X 12" xfId="14656"/>
    <cellStyle name="SAPBEXHLevel0X 13" xfId="14657"/>
    <cellStyle name="SAPBEXHLevel0X 14" xfId="14658"/>
    <cellStyle name="SAPBEXHLevel0X 15" xfId="41050"/>
    <cellStyle name="SAPBEXHLevel0X 16" xfId="41051"/>
    <cellStyle name="SAPBEXHLevel0X 17" xfId="41052"/>
    <cellStyle name="SAPBEXHLevel0X 18" xfId="41053"/>
    <cellStyle name="SAPBEXHLevel0X 19" xfId="41054"/>
    <cellStyle name="SAPBEXHLevel0X 2" xfId="2241"/>
    <cellStyle name="SAPBEXHLevel0X 2 10" xfId="14659"/>
    <cellStyle name="SAPBEXHLevel0X 2 11" xfId="14660"/>
    <cellStyle name="SAPBEXHLevel0X 2 12" xfId="14661"/>
    <cellStyle name="SAPBEXHLevel0X 2 13" xfId="14662"/>
    <cellStyle name="SAPBEXHLevel0X 2 14" xfId="41055"/>
    <cellStyle name="SAPBEXHLevel0X 2 15" xfId="41056"/>
    <cellStyle name="SAPBEXHLevel0X 2 16" xfId="41057"/>
    <cellStyle name="SAPBEXHLevel0X 2 17" xfId="41058"/>
    <cellStyle name="SAPBEXHLevel0X 2 18" xfId="41059"/>
    <cellStyle name="SAPBEXHLevel0X 2 19" xfId="41060"/>
    <cellStyle name="SAPBEXHLevel0X 2 2" xfId="14663"/>
    <cellStyle name="SAPBEXHLevel0X 2 20" xfId="41061"/>
    <cellStyle name="SAPBEXHLevel0X 2 21" xfId="41062"/>
    <cellStyle name="SAPBEXHLevel0X 2 22" xfId="41063"/>
    <cellStyle name="SAPBEXHLevel0X 2 23" xfId="41064"/>
    <cellStyle name="SAPBEXHLevel0X 2 24" xfId="41065"/>
    <cellStyle name="SAPBEXHLevel0X 2 25" xfId="41066"/>
    <cellStyle name="SAPBEXHLevel0X 2 26" xfId="41067"/>
    <cellStyle name="SAPBEXHLevel0X 2 27" xfId="41068"/>
    <cellStyle name="SAPBEXHLevel0X 2 28" xfId="41069"/>
    <cellStyle name="SAPBEXHLevel0X 2 29" xfId="41070"/>
    <cellStyle name="SAPBEXHLevel0X 2 3" xfId="14664"/>
    <cellStyle name="SAPBEXHLevel0X 2 30" xfId="41071"/>
    <cellStyle name="SAPBEXHLevel0X 2 31" xfId="41072"/>
    <cellStyle name="SAPBEXHLevel0X 2 32" xfId="41073"/>
    <cellStyle name="SAPBEXHLevel0X 2 4" xfId="14665"/>
    <cellStyle name="SAPBEXHLevel0X 2 5" xfId="14666"/>
    <cellStyle name="SAPBEXHLevel0X 2 6" xfId="14667"/>
    <cellStyle name="SAPBEXHLevel0X 2 7" xfId="14668"/>
    <cellStyle name="SAPBEXHLevel0X 2 8" xfId="14669"/>
    <cellStyle name="SAPBEXHLevel0X 2 9" xfId="14670"/>
    <cellStyle name="SAPBEXHLevel0X 20" xfId="41074"/>
    <cellStyle name="SAPBEXHLevel0X 21" xfId="41075"/>
    <cellStyle name="SAPBEXHLevel0X 22" xfId="41076"/>
    <cellStyle name="SAPBEXHLevel0X 23" xfId="41077"/>
    <cellStyle name="SAPBEXHLevel0X 24" xfId="41078"/>
    <cellStyle name="SAPBEXHLevel0X 25" xfId="41079"/>
    <cellStyle name="SAPBEXHLevel0X 26" xfId="41080"/>
    <cellStyle name="SAPBEXHLevel0X 27" xfId="41081"/>
    <cellStyle name="SAPBEXHLevel0X 28" xfId="41082"/>
    <cellStyle name="SAPBEXHLevel0X 29" xfId="41083"/>
    <cellStyle name="SAPBEXHLevel0X 3" xfId="14671"/>
    <cellStyle name="SAPBEXHLevel0X 30" xfId="41084"/>
    <cellStyle name="SAPBEXHLevel0X 31" xfId="41085"/>
    <cellStyle name="SAPBEXHLevel0X 32" xfId="41086"/>
    <cellStyle name="SAPBEXHLevel0X 33" xfId="41087"/>
    <cellStyle name="SAPBEXHLevel0X 4" xfId="14672"/>
    <cellStyle name="SAPBEXHLevel0X 5" xfId="14673"/>
    <cellStyle name="SAPBEXHLevel0X 6" xfId="14674"/>
    <cellStyle name="SAPBEXHLevel0X 7" xfId="14675"/>
    <cellStyle name="SAPBEXHLevel0X 8" xfId="14676"/>
    <cellStyle name="SAPBEXHLevel0X 9" xfId="14677"/>
    <cellStyle name="SAPBEXHLevel0X_0910 GSO Capex RRP - Final (Detail) v2 220710" xfId="41088"/>
    <cellStyle name="SAPBEXHLevel1" xfId="187"/>
    <cellStyle name="SAPBEXHLevel1 10" xfId="14678"/>
    <cellStyle name="SAPBEXHLevel1 11" xfId="14679"/>
    <cellStyle name="SAPBEXHLevel1 12" xfId="14680"/>
    <cellStyle name="SAPBEXHLevel1 13" xfId="14681"/>
    <cellStyle name="SAPBEXHLevel1 14" xfId="14682"/>
    <cellStyle name="SAPBEXHLevel1 15" xfId="41089"/>
    <cellStyle name="SAPBEXHLevel1 16" xfId="41090"/>
    <cellStyle name="SAPBEXHLevel1 17" xfId="41091"/>
    <cellStyle name="SAPBEXHLevel1 18" xfId="41092"/>
    <cellStyle name="SAPBEXHLevel1 19" xfId="41093"/>
    <cellStyle name="SAPBEXHLevel1 2" xfId="2242"/>
    <cellStyle name="SAPBEXHLevel1 2 10" xfId="14683"/>
    <cellStyle name="SAPBEXHLevel1 2 11" xfId="14684"/>
    <cellStyle name="SAPBEXHLevel1 2 12" xfId="14685"/>
    <cellStyle name="SAPBEXHLevel1 2 13" xfId="14686"/>
    <cellStyle name="SAPBEXHLevel1 2 14" xfId="41094"/>
    <cellStyle name="SAPBEXHLevel1 2 15" xfId="41095"/>
    <cellStyle name="SAPBEXHLevel1 2 16" xfId="41096"/>
    <cellStyle name="SAPBEXHLevel1 2 17" xfId="41097"/>
    <cellStyle name="SAPBEXHLevel1 2 18" xfId="41098"/>
    <cellStyle name="SAPBEXHLevel1 2 19" xfId="41099"/>
    <cellStyle name="SAPBEXHLevel1 2 2" xfId="14687"/>
    <cellStyle name="SAPBEXHLevel1 2 20" xfId="41100"/>
    <cellStyle name="SAPBEXHLevel1 2 21" xfId="41101"/>
    <cellStyle name="SAPBEXHLevel1 2 22" xfId="41102"/>
    <cellStyle name="SAPBEXHLevel1 2 23" xfId="41103"/>
    <cellStyle name="SAPBEXHLevel1 2 24" xfId="41104"/>
    <cellStyle name="SAPBEXHLevel1 2 25" xfId="41105"/>
    <cellStyle name="SAPBEXHLevel1 2 26" xfId="41106"/>
    <cellStyle name="SAPBEXHLevel1 2 27" xfId="41107"/>
    <cellStyle name="SAPBEXHLevel1 2 28" xfId="41108"/>
    <cellStyle name="SAPBEXHLevel1 2 29" xfId="41109"/>
    <cellStyle name="SAPBEXHLevel1 2 3" xfId="14688"/>
    <cellStyle name="SAPBEXHLevel1 2 30" xfId="41110"/>
    <cellStyle name="SAPBEXHLevel1 2 31" xfId="41111"/>
    <cellStyle name="SAPBEXHLevel1 2 32" xfId="41112"/>
    <cellStyle name="SAPBEXHLevel1 2 4" xfId="14689"/>
    <cellStyle name="SAPBEXHLevel1 2 5" xfId="14690"/>
    <cellStyle name="SAPBEXHLevel1 2 6" xfId="14691"/>
    <cellStyle name="SAPBEXHLevel1 2 7" xfId="14692"/>
    <cellStyle name="SAPBEXHLevel1 2 8" xfId="14693"/>
    <cellStyle name="SAPBEXHLevel1 2 9" xfId="14694"/>
    <cellStyle name="SAPBEXHLevel1 20" xfId="41113"/>
    <cellStyle name="SAPBEXHLevel1 21" xfId="41114"/>
    <cellStyle name="SAPBEXHLevel1 22" xfId="41115"/>
    <cellStyle name="SAPBEXHLevel1 23" xfId="41116"/>
    <cellStyle name="SAPBEXHLevel1 24" xfId="41117"/>
    <cellStyle name="SAPBEXHLevel1 25" xfId="41118"/>
    <cellStyle name="SAPBEXHLevel1 26" xfId="41119"/>
    <cellStyle name="SAPBEXHLevel1 27" xfId="41120"/>
    <cellStyle name="SAPBEXHLevel1 28" xfId="41121"/>
    <cellStyle name="SAPBEXHLevel1 29" xfId="41122"/>
    <cellStyle name="SAPBEXHLevel1 3" xfId="14695"/>
    <cellStyle name="SAPBEXHLevel1 30" xfId="41123"/>
    <cellStyle name="SAPBEXHLevel1 31" xfId="41124"/>
    <cellStyle name="SAPBEXHLevel1 32" xfId="41125"/>
    <cellStyle name="SAPBEXHLevel1 33" xfId="41126"/>
    <cellStyle name="SAPBEXHLevel1 4" xfId="14696"/>
    <cellStyle name="SAPBEXHLevel1 5" xfId="14697"/>
    <cellStyle name="SAPBEXHLevel1 6" xfId="14698"/>
    <cellStyle name="SAPBEXHLevel1 7" xfId="14699"/>
    <cellStyle name="SAPBEXHLevel1 8" xfId="14700"/>
    <cellStyle name="SAPBEXHLevel1 9" xfId="14701"/>
    <cellStyle name="SAPBEXHLevel1_0910 GSO Capex RRP - Final (Detail) v2 220710" xfId="41127"/>
    <cellStyle name="SAPBEXHLevel1X" xfId="188"/>
    <cellStyle name="SAPBEXHLevel1X 10" xfId="14702"/>
    <cellStyle name="SAPBEXHLevel1X 11" xfId="14703"/>
    <cellStyle name="SAPBEXHLevel1X 12" xfId="14704"/>
    <cellStyle name="SAPBEXHLevel1X 13" xfId="14705"/>
    <cellStyle name="SAPBEXHLevel1X 14" xfId="14706"/>
    <cellStyle name="SAPBEXHLevel1X 15" xfId="41128"/>
    <cellStyle name="SAPBEXHLevel1X 16" xfId="41129"/>
    <cellStyle name="SAPBEXHLevel1X 17" xfId="41130"/>
    <cellStyle name="SAPBEXHLevel1X 18" xfId="41131"/>
    <cellStyle name="SAPBEXHLevel1X 19" xfId="41132"/>
    <cellStyle name="SAPBEXHLevel1X 2" xfId="2243"/>
    <cellStyle name="SAPBEXHLevel1X 2 10" xfId="14707"/>
    <cellStyle name="SAPBEXHLevel1X 2 11" xfId="14708"/>
    <cellStyle name="SAPBEXHLevel1X 2 12" xfId="14709"/>
    <cellStyle name="SAPBEXHLevel1X 2 13" xfId="14710"/>
    <cellStyle name="SAPBEXHLevel1X 2 14" xfId="41133"/>
    <cellStyle name="SAPBEXHLevel1X 2 15" xfId="41134"/>
    <cellStyle name="SAPBEXHLevel1X 2 16" xfId="41135"/>
    <cellStyle name="SAPBEXHLevel1X 2 17" xfId="41136"/>
    <cellStyle name="SAPBEXHLevel1X 2 18" xfId="41137"/>
    <cellStyle name="SAPBEXHLevel1X 2 19" xfId="41138"/>
    <cellStyle name="SAPBEXHLevel1X 2 2" xfId="14711"/>
    <cellStyle name="SAPBEXHLevel1X 2 20" xfId="41139"/>
    <cellStyle name="SAPBEXHLevel1X 2 21" xfId="41140"/>
    <cellStyle name="SAPBEXHLevel1X 2 22" xfId="41141"/>
    <cellStyle name="SAPBEXHLevel1X 2 23" xfId="41142"/>
    <cellStyle name="SAPBEXHLevel1X 2 24" xfId="41143"/>
    <cellStyle name="SAPBEXHLevel1X 2 25" xfId="41144"/>
    <cellStyle name="SAPBEXHLevel1X 2 26" xfId="41145"/>
    <cellStyle name="SAPBEXHLevel1X 2 27" xfId="41146"/>
    <cellStyle name="SAPBEXHLevel1X 2 28" xfId="41147"/>
    <cellStyle name="SAPBEXHLevel1X 2 29" xfId="41148"/>
    <cellStyle name="SAPBEXHLevel1X 2 3" xfId="14712"/>
    <cellStyle name="SAPBEXHLevel1X 2 30" xfId="41149"/>
    <cellStyle name="SAPBEXHLevel1X 2 31" xfId="41150"/>
    <cellStyle name="SAPBEXHLevel1X 2 32" xfId="41151"/>
    <cellStyle name="SAPBEXHLevel1X 2 4" xfId="14713"/>
    <cellStyle name="SAPBEXHLevel1X 2 5" xfId="14714"/>
    <cellStyle name="SAPBEXHLevel1X 2 6" xfId="14715"/>
    <cellStyle name="SAPBEXHLevel1X 2 7" xfId="14716"/>
    <cellStyle name="SAPBEXHLevel1X 2 8" xfId="14717"/>
    <cellStyle name="SAPBEXHLevel1X 2 9" xfId="14718"/>
    <cellStyle name="SAPBEXHLevel1X 20" xfId="41152"/>
    <cellStyle name="SAPBEXHLevel1X 21" xfId="41153"/>
    <cellStyle name="SAPBEXHLevel1X 22" xfId="41154"/>
    <cellStyle name="SAPBEXHLevel1X 23" xfId="41155"/>
    <cellStyle name="SAPBEXHLevel1X 24" xfId="41156"/>
    <cellStyle name="SAPBEXHLevel1X 25" xfId="41157"/>
    <cellStyle name="SAPBEXHLevel1X 26" xfId="41158"/>
    <cellStyle name="SAPBEXHLevel1X 27" xfId="41159"/>
    <cellStyle name="SAPBEXHLevel1X 28" xfId="41160"/>
    <cellStyle name="SAPBEXHLevel1X 29" xfId="41161"/>
    <cellStyle name="SAPBEXHLevel1X 3" xfId="14719"/>
    <cellStyle name="SAPBEXHLevel1X 30" xfId="41162"/>
    <cellStyle name="SAPBEXHLevel1X 31" xfId="41163"/>
    <cellStyle name="SAPBEXHLevel1X 32" xfId="41164"/>
    <cellStyle name="SAPBEXHLevel1X 33" xfId="41165"/>
    <cellStyle name="SAPBEXHLevel1X 4" xfId="14720"/>
    <cellStyle name="SAPBEXHLevel1X 5" xfId="14721"/>
    <cellStyle name="SAPBEXHLevel1X 6" xfId="14722"/>
    <cellStyle name="SAPBEXHLevel1X 7" xfId="14723"/>
    <cellStyle name="SAPBEXHLevel1X 8" xfId="14724"/>
    <cellStyle name="SAPBEXHLevel1X 9" xfId="14725"/>
    <cellStyle name="SAPBEXHLevel1X_0910 GSO Capex RRP - Final (Detail) v2 220710" xfId="41166"/>
    <cellStyle name="SAPBEXHLevel2" xfId="189"/>
    <cellStyle name="SAPBEXHLevel2 10" xfId="14726"/>
    <cellStyle name="SAPBEXHLevel2 11" xfId="14727"/>
    <cellStyle name="SAPBEXHLevel2 12" xfId="14728"/>
    <cellStyle name="SAPBEXHLevel2 13" xfId="14729"/>
    <cellStyle name="SAPBEXHLevel2 14" xfId="14730"/>
    <cellStyle name="SAPBEXHLevel2 15" xfId="41167"/>
    <cellStyle name="SAPBEXHLevel2 16" xfId="41168"/>
    <cellStyle name="SAPBEXHLevel2 17" xfId="41169"/>
    <cellStyle name="SAPBEXHLevel2 18" xfId="41170"/>
    <cellStyle name="SAPBEXHLevel2 19" xfId="41171"/>
    <cellStyle name="SAPBEXHLevel2 2" xfId="2244"/>
    <cellStyle name="SAPBEXHLevel2 2 10" xfId="14731"/>
    <cellStyle name="SAPBEXHLevel2 2 11" xfId="14732"/>
    <cellStyle name="SAPBEXHLevel2 2 12" xfId="14733"/>
    <cellStyle name="SAPBEXHLevel2 2 13" xfId="14734"/>
    <cellStyle name="SAPBEXHLevel2 2 14" xfId="41172"/>
    <cellStyle name="SAPBEXHLevel2 2 15" xfId="41173"/>
    <cellStyle name="SAPBEXHLevel2 2 16" xfId="41174"/>
    <cellStyle name="SAPBEXHLevel2 2 17" xfId="41175"/>
    <cellStyle name="SAPBEXHLevel2 2 18" xfId="41176"/>
    <cellStyle name="SAPBEXHLevel2 2 19" xfId="41177"/>
    <cellStyle name="SAPBEXHLevel2 2 2" xfId="14735"/>
    <cellStyle name="SAPBEXHLevel2 2 20" xfId="41178"/>
    <cellStyle name="SAPBEXHLevel2 2 21" xfId="41179"/>
    <cellStyle name="SAPBEXHLevel2 2 22" xfId="41180"/>
    <cellStyle name="SAPBEXHLevel2 2 23" xfId="41181"/>
    <cellStyle name="SAPBEXHLevel2 2 24" xfId="41182"/>
    <cellStyle name="SAPBEXHLevel2 2 25" xfId="41183"/>
    <cellStyle name="SAPBEXHLevel2 2 26" xfId="41184"/>
    <cellStyle name="SAPBEXHLevel2 2 27" xfId="41185"/>
    <cellStyle name="SAPBEXHLevel2 2 28" xfId="41186"/>
    <cellStyle name="SAPBEXHLevel2 2 29" xfId="41187"/>
    <cellStyle name="SAPBEXHLevel2 2 3" xfId="14736"/>
    <cellStyle name="SAPBEXHLevel2 2 30" xfId="41188"/>
    <cellStyle name="SAPBEXHLevel2 2 31" xfId="41189"/>
    <cellStyle name="SAPBEXHLevel2 2 32" xfId="41190"/>
    <cellStyle name="SAPBEXHLevel2 2 4" xfId="14737"/>
    <cellStyle name="SAPBEXHLevel2 2 5" xfId="14738"/>
    <cellStyle name="SAPBEXHLevel2 2 6" xfId="14739"/>
    <cellStyle name="SAPBEXHLevel2 2 7" xfId="14740"/>
    <cellStyle name="SAPBEXHLevel2 2 8" xfId="14741"/>
    <cellStyle name="SAPBEXHLevel2 2 9" xfId="14742"/>
    <cellStyle name="SAPBEXHLevel2 20" xfId="41191"/>
    <cellStyle name="SAPBEXHLevel2 21" xfId="41192"/>
    <cellStyle name="SAPBEXHLevel2 22" xfId="41193"/>
    <cellStyle name="SAPBEXHLevel2 23" xfId="41194"/>
    <cellStyle name="SAPBEXHLevel2 24" xfId="41195"/>
    <cellStyle name="SAPBEXHLevel2 25" xfId="41196"/>
    <cellStyle name="SAPBEXHLevel2 26" xfId="41197"/>
    <cellStyle name="SAPBEXHLevel2 27" xfId="41198"/>
    <cellStyle name="SAPBEXHLevel2 28" xfId="41199"/>
    <cellStyle name="SAPBEXHLevel2 29" xfId="41200"/>
    <cellStyle name="SAPBEXHLevel2 3" xfId="14743"/>
    <cellStyle name="SAPBEXHLevel2 30" xfId="41201"/>
    <cellStyle name="SAPBEXHLevel2 31" xfId="41202"/>
    <cellStyle name="SAPBEXHLevel2 32" xfId="41203"/>
    <cellStyle name="SAPBEXHLevel2 33" xfId="41204"/>
    <cellStyle name="SAPBEXHLevel2 4" xfId="14744"/>
    <cellStyle name="SAPBEXHLevel2 5" xfId="14745"/>
    <cellStyle name="SAPBEXHLevel2 6" xfId="14746"/>
    <cellStyle name="SAPBEXHLevel2 7" xfId="14747"/>
    <cellStyle name="SAPBEXHLevel2 8" xfId="14748"/>
    <cellStyle name="SAPBEXHLevel2 9" xfId="14749"/>
    <cellStyle name="SAPBEXHLevel2_0910 GSO Capex RRP - Final (Detail) v2 220710" xfId="41205"/>
    <cellStyle name="SAPBEXHLevel2X" xfId="190"/>
    <cellStyle name="SAPBEXHLevel2X 10" xfId="14750"/>
    <cellStyle name="SAPBEXHLevel2X 11" xfId="14751"/>
    <cellStyle name="SAPBEXHLevel2X 12" xfId="14752"/>
    <cellStyle name="SAPBEXHLevel2X 13" xfId="14753"/>
    <cellStyle name="SAPBEXHLevel2X 14" xfId="14754"/>
    <cellStyle name="SAPBEXHLevel2X 15" xfId="41206"/>
    <cellStyle name="SAPBEXHLevel2X 16" xfId="41207"/>
    <cellStyle name="SAPBEXHLevel2X 17" xfId="41208"/>
    <cellStyle name="SAPBEXHLevel2X 18" xfId="41209"/>
    <cellStyle name="SAPBEXHLevel2X 19" xfId="41210"/>
    <cellStyle name="SAPBEXHLevel2X 2" xfId="2245"/>
    <cellStyle name="SAPBEXHLevel2X 2 10" xfId="14755"/>
    <cellStyle name="SAPBEXHLevel2X 2 11" xfId="14756"/>
    <cellStyle name="SAPBEXHLevel2X 2 12" xfId="14757"/>
    <cellStyle name="SAPBEXHLevel2X 2 13" xfId="14758"/>
    <cellStyle name="SAPBEXHLevel2X 2 14" xfId="41211"/>
    <cellStyle name="SAPBEXHLevel2X 2 15" xfId="41212"/>
    <cellStyle name="SAPBEXHLevel2X 2 16" xfId="41213"/>
    <cellStyle name="SAPBEXHLevel2X 2 17" xfId="41214"/>
    <cellStyle name="SAPBEXHLevel2X 2 18" xfId="41215"/>
    <cellStyle name="SAPBEXHLevel2X 2 19" xfId="41216"/>
    <cellStyle name="SAPBEXHLevel2X 2 2" xfId="14759"/>
    <cellStyle name="SAPBEXHLevel2X 2 20" xfId="41217"/>
    <cellStyle name="SAPBEXHLevel2X 2 21" xfId="41218"/>
    <cellStyle name="SAPBEXHLevel2X 2 22" xfId="41219"/>
    <cellStyle name="SAPBEXHLevel2X 2 23" xfId="41220"/>
    <cellStyle name="SAPBEXHLevel2X 2 24" xfId="41221"/>
    <cellStyle name="SAPBEXHLevel2X 2 25" xfId="41222"/>
    <cellStyle name="SAPBEXHLevel2X 2 26" xfId="41223"/>
    <cellStyle name="SAPBEXHLevel2X 2 27" xfId="41224"/>
    <cellStyle name="SAPBEXHLevel2X 2 28" xfId="41225"/>
    <cellStyle name="SAPBEXHLevel2X 2 29" xfId="41226"/>
    <cellStyle name="SAPBEXHLevel2X 2 3" xfId="14760"/>
    <cellStyle name="SAPBEXHLevel2X 2 30" xfId="41227"/>
    <cellStyle name="SAPBEXHLevel2X 2 31" xfId="41228"/>
    <cellStyle name="SAPBEXHLevel2X 2 32" xfId="41229"/>
    <cellStyle name="SAPBEXHLevel2X 2 4" xfId="14761"/>
    <cellStyle name="SAPBEXHLevel2X 2 5" xfId="14762"/>
    <cellStyle name="SAPBEXHLevel2X 2 6" xfId="14763"/>
    <cellStyle name="SAPBEXHLevel2X 2 7" xfId="14764"/>
    <cellStyle name="SAPBEXHLevel2X 2 8" xfId="14765"/>
    <cellStyle name="SAPBEXHLevel2X 2 9" xfId="14766"/>
    <cellStyle name="SAPBEXHLevel2X 20" xfId="41230"/>
    <cellStyle name="SAPBEXHLevel2X 21" xfId="41231"/>
    <cellStyle name="SAPBEXHLevel2X 22" xfId="41232"/>
    <cellStyle name="SAPBEXHLevel2X 23" xfId="41233"/>
    <cellStyle name="SAPBEXHLevel2X 24" xfId="41234"/>
    <cellStyle name="SAPBEXHLevel2X 25" xfId="41235"/>
    <cellStyle name="SAPBEXHLevel2X 26" xfId="41236"/>
    <cellStyle name="SAPBEXHLevel2X 27" xfId="41237"/>
    <cellStyle name="SAPBEXHLevel2X 28" xfId="41238"/>
    <cellStyle name="SAPBEXHLevel2X 29" xfId="41239"/>
    <cellStyle name="SAPBEXHLevel2X 3" xfId="14767"/>
    <cellStyle name="SAPBEXHLevel2X 30" xfId="41240"/>
    <cellStyle name="SAPBEXHLevel2X 31" xfId="41241"/>
    <cellStyle name="SAPBEXHLevel2X 32" xfId="41242"/>
    <cellStyle name="SAPBEXHLevel2X 33" xfId="41243"/>
    <cellStyle name="SAPBEXHLevel2X 4" xfId="14768"/>
    <cellStyle name="SAPBEXHLevel2X 5" xfId="14769"/>
    <cellStyle name="SAPBEXHLevel2X 6" xfId="14770"/>
    <cellStyle name="SAPBEXHLevel2X 7" xfId="14771"/>
    <cellStyle name="SAPBEXHLevel2X 8" xfId="14772"/>
    <cellStyle name="SAPBEXHLevel2X 9" xfId="14773"/>
    <cellStyle name="SAPBEXHLevel2X_0910 GSO Capex RRP - Final (Detail) v2 220710" xfId="41244"/>
    <cellStyle name="SAPBEXHLevel3" xfId="191"/>
    <cellStyle name="SAPBEXHLevel3 10" xfId="14774"/>
    <cellStyle name="SAPBEXHLevel3 11" xfId="14775"/>
    <cellStyle name="SAPBEXHLevel3 12" xfId="14776"/>
    <cellStyle name="SAPBEXHLevel3 13" xfId="14777"/>
    <cellStyle name="SAPBEXHLevel3 14" xfId="14778"/>
    <cellStyle name="SAPBEXHLevel3 15" xfId="41245"/>
    <cellStyle name="SAPBEXHLevel3 16" xfId="41246"/>
    <cellStyle name="SAPBEXHLevel3 17" xfId="41247"/>
    <cellStyle name="SAPBEXHLevel3 18" xfId="41248"/>
    <cellStyle name="SAPBEXHLevel3 19" xfId="41249"/>
    <cellStyle name="SAPBEXHLevel3 2" xfId="2246"/>
    <cellStyle name="SAPBEXHLevel3 2 10" xfId="14779"/>
    <cellStyle name="SAPBEXHLevel3 2 11" xfId="14780"/>
    <cellStyle name="SAPBEXHLevel3 2 12" xfId="14781"/>
    <cellStyle name="SAPBEXHLevel3 2 13" xfId="14782"/>
    <cellStyle name="SAPBEXHLevel3 2 14" xfId="41250"/>
    <cellStyle name="SAPBEXHLevel3 2 15" xfId="41251"/>
    <cellStyle name="SAPBEXHLevel3 2 16" xfId="41252"/>
    <cellStyle name="SAPBEXHLevel3 2 17" xfId="41253"/>
    <cellStyle name="SAPBEXHLevel3 2 18" xfId="41254"/>
    <cellStyle name="SAPBEXHLevel3 2 19" xfId="41255"/>
    <cellStyle name="SAPBEXHLevel3 2 2" xfId="14783"/>
    <cellStyle name="SAPBEXHLevel3 2 20" xfId="41256"/>
    <cellStyle name="SAPBEXHLevel3 2 21" xfId="41257"/>
    <cellStyle name="SAPBEXHLevel3 2 22" xfId="41258"/>
    <cellStyle name="SAPBEXHLevel3 2 23" xfId="41259"/>
    <cellStyle name="SAPBEXHLevel3 2 24" xfId="41260"/>
    <cellStyle name="SAPBEXHLevel3 2 25" xfId="41261"/>
    <cellStyle name="SAPBEXHLevel3 2 26" xfId="41262"/>
    <cellStyle name="SAPBEXHLevel3 2 27" xfId="41263"/>
    <cellStyle name="SAPBEXHLevel3 2 28" xfId="41264"/>
    <cellStyle name="SAPBEXHLevel3 2 29" xfId="41265"/>
    <cellStyle name="SAPBEXHLevel3 2 3" xfId="14784"/>
    <cellStyle name="SAPBEXHLevel3 2 30" xfId="41266"/>
    <cellStyle name="SAPBEXHLevel3 2 31" xfId="41267"/>
    <cellStyle name="SAPBEXHLevel3 2 32" xfId="41268"/>
    <cellStyle name="SAPBEXHLevel3 2 4" xfId="14785"/>
    <cellStyle name="SAPBEXHLevel3 2 5" xfId="14786"/>
    <cellStyle name="SAPBEXHLevel3 2 6" xfId="14787"/>
    <cellStyle name="SAPBEXHLevel3 2 7" xfId="14788"/>
    <cellStyle name="SAPBEXHLevel3 2 8" xfId="14789"/>
    <cellStyle name="SAPBEXHLevel3 2 9" xfId="14790"/>
    <cellStyle name="SAPBEXHLevel3 20" xfId="41269"/>
    <cellStyle name="SAPBEXHLevel3 21" xfId="41270"/>
    <cellStyle name="SAPBEXHLevel3 22" xfId="41271"/>
    <cellStyle name="SAPBEXHLevel3 23" xfId="41272"/>
    <cellStyle name="SAPBEXHLevel3 24" xfId="41273"/>
    <cellStyle name="SAPBEXHLevel3 25" xfId="41274"/>
    <cellStyle name="SAPBEXHLevel3 26" xfId="41275"/>
    <cellStyle name="SAPBEXHLevel3 27" xfId="41276"/>
    <cellStyle name="SAPBEXHLevel3 28" xfId="41277"/>
    <cellStyle name="SAPBEXHLevel3 29" xfId="41278"/>
    <cellStyle name="SAPBEXHLevel3 3" xfId="14791"/>
    <cellStyle name="SAPBEXHLevel3 30" xfId="41279"/>
    <cellStyle name="SAPBEXHLevel3 31" xfId="41280"/>
    <cellStyle name="SAPBEXHLevel3 32" xfId="41281"/>
    <cellStyle name="SAPBEXHLevel3 33" xfId="41282"/>
    <cellStyle name="SAPBEXHLevel3 4" xfId="14792"/>
    <cellStyle name="SAPBEXHLevel3 5" xfId="14793"/>
    <cellStyle name="SAPBEXHLevel3 6" xfId="14794"/>
    <cellStyle name="SAPBEXHLevel3 7" xfId="14795"/>
    <cellStyle name="SAPBEXHLevel3 8" xfId="14796"/>
    <cellStyle name="SAPBEXHLevel3 9" xfId="14797"/>
    <cellStyle name="SAPBEXHLevel3_0910 GSO Capex RRP - Final (Detail) v2 220710" xfId="41283"/>
    <cellStyle name="SAPBEXHLevel3X" xfId="192"/>
    <cellStyle name="SAPBEXHLevel3X 10" xfId="14798"/>
    <cellStyle name="SAPBEXHLevel3X 11" xfId="14799"/>
    <cellStyle name="SAPBEXHLevel3X 12" xfId="14800"/>
    <cellStyle name="SAPBEXHLevel3X 13" xfId="14801"/>
    <cellStyle name="SAPBEXHLevel3X 14" xfId="14802"/>
    <cellStyle name="SAPBEXHLevel3X 15" xfId="41284"/>
    <cellStyle name="SAPBEXHLevel3X 16" xfId="41285"/>
    <cellStyle name="SAPBEXHLevel3X 17" xfId="41286"/>
    <cellStyle name="SAPBEXHLevel3X 18" xfId="41287"/>
    <cellStyle name="SAPBEXHLevel3X 19" xfId="41288"/>
    <cellStyle name="SAPBEXHLevel3X 2" xfId="2247"/>
    <cellStyle name="SAPBEXHLevel3X 2 10" xfId="14803"/>
    <cellStyle name="SAPBEXHLevel3X 2 11" xfId="14804"/>
    <cellStyle name="SAPBEXHLevel3X 2 12" xfId="14805"/>
    <cellStyle name="SAPBEXHLevel3X 2 13" xfId="14806"/>
    <cellStyle name="SAPBEXHLevel3X 2 14" xfId="41289"/>
    <cellStyle name="SAPBEXHLevel3X 2 15" xfId="41290"/>
    <cellStyle name="SAPBEXHLevel3X 2 16" xfId="41291"/>
    <cellStyle name="SAPBEXHLevel3X 2 17" xfId="41292"/>
    <cellStyle name="SAPBEXHLevel3X 2 18" xfId="41293"/>
    <cellStyle name="SAPBEXHLevel3X 2 19" xfId="41294"/>
    <cellStyle name="SAPBEXHLevel3X 2 2" xfId="14807"/>
    <cellStyle name="SAPBEXHLevel3X 2 20" xfId="41295"/>
    <cellStyle name="SAPBEXHLevel3X 2 21" xfId="41296"/>
    <cellStyle name="SAPBEXHLevel3X 2 22" xfId="41297"/>
    <cellStyle name="SAPBEXHLevel3X 2 23" xfId="41298"/>
    <cellStyle name="SAPBEXHLevel3X 2 24" xfId="41299"/>
    <cellStyle name="SAPBEXHLevel3X 2 25" xfId="41300"/>
    <cellStyle name="SAPBEXHLevel3X 2 26" xfId="41301"/>
    <cellStyle name="SAPBEXHLevel3X 2 27" xfId="41302"/>
    <cellStyle name="SAPBEXHLevel3X 2 28" xfId="41303"/>
    <cellStyle name="SAPBEXHLevel3X 2 29" xfId="41304"/>
    <cellStyle name="SAPBEXHLevel3X 2 3" xfId="14808"/>
    <cellStyle name="SAPBEXHLevel3X 2 30" xfId="41305"/>
    <cellStyle name="SAPBEXHLevel3X 2 31" xfId="41306"/>
    <cellStyle name="SAPBEXHLevel3X 2 32" xfId="41307"/>
    <cellStyle name="SAPBEXHLevel3X 2 4" xfId="14809"/>
    <cellStyle name="SAPBEXHLevel3X 2 5" xfId="14810"/>
    <cellStyle name="SAPBEXHLevel3X 2 6" xfId="14811"/>
    <cellStyle name="SAPBEXHLevel3X 2 7" xfId="14812"/>
    <cellStyle name="SAPBEXHLevel3X 2 8" xfId="14813"/>
    <cellStyle name="SAPBEXHLevel3X 2 9" xfId="14814"/>
    <cellStyle name="SAPBEXHLevel3X 20" xfId="41308"/>
    <cellStyle name="SAPBEXHLevel3X 21" xfId="41309"/>
    <cellStyle name="SAPBEXHLevel3X 22" xfId="41310"/>
    <cellStyle name="SAPBEXHLevel3X 23" xfId="41311"/>
    <cellStyle name="SAPBEXHLevel3X 24" xfId="41312"/>
    <cellStyle name="SAPBEXHLevel3X 25" xfId="41313"/>
    <cellStyle name="SAPBEXHLevel3X 26" xfId="41314"/>
    <cellStyle name="SAPBEXHLevel3X 27" xfId="41315"/>
    <cellStyle name="SAPBEXHLevel3X 28" xfId="41316"/>
    <cellStyle name="SAPBEXHLevel3X 29" xfId="41317"/>
    <cellStyle name="SAPBEXHLevel3X 3" xfId="14815"/>
    <cellStyle name="SAPBEXHLevel3X 30" xfId="41318"/>
    <cellStyle name="SAPBEXHLevel3X 31" xfId="41319"/>
    <cellStyle name="SAPBEXHLevel3X 32" xfId="41320"/>
    <cellStyle name="SAPBEXHLevel3X 33" xfId="41321"/>
    <cellStyle name="SAPBEXHLevel3X 4" xfId="14816"/>
    <cellStyle name="SAPBEXHLevel3X 5" xfId="14817"/>
    <cellStyle name="SAPBEXHLevel3X 6" xfId="14818"/>
    <cellStyle name="SAPBEXHLevel3X 7" xfId="14819"/>
    <cellStyle name="SAPBEXHLevel3X 8" xfId="14820"/>
    <cellStyle name="SAPBEXHLevel3X 9" xfId="14821"/>
    <cellStyle name="SAPBEXHLevel3X_0910 GSO Capex RRP - Final (Detail) v2 220710" xfId="41322"/>
    <cellStyle name="SAPBEXinputData" xfId="193"/>
    <cellStyle name="SAPBEXinputData 10" xfId="14822"/>
    <cellStyle name="SAPBEXinputData 11" xfId="14823"/>
    <cellStyle name="SAPBEXinputData 12" xfId="14824"/>
    <cellStyle name="SAPBEXinputData 13" xfId="14825"/>
    <cellStyle name="SAPBEXinputData 14" xfId="14826"/>
    <cellStyle name="SAPBEXinputData 15" xfId="14827"/>
    <cellStyle name="SAPBEXinputData 16" xfId="14828"/>
    <cellStyle name="SAPBEXinputData 17" xfId="14829"/>
    <cellStyle name="SAPBEXinputData 18" xfId="14830"/>
    <cellStyle name="SAPBEXinputData 2" xfId="2248"/>
    <cellStyle name="SAPBEXinputData 2 10" xfId="14831"/>
    <cellStyle name="SAPBEXinputData 2 11" xfId="14832"/>
    <cellStyle name="SAPBEXinputData 2 12" xfId="14833"/>
    <cellStyle name="SAPBEXinputData 2 13" xfId="14834"/>
    <cellStyle name="SAPBEXinputData 2 14" xfId="14835"/>
    <cellStyle name="SAPBEXinputData 2 15" xfId="14836"/>
    <cellStyle name="SAPBEXinputData 2 16" xfId="14837"/>
    <cellStyle name="SAPBEXinputData 2 17" xfId="14838"/>
    <cellStyle name="SAPBEXinputData 2 2" xfId="2249"/>
    <cellStyle name="SAPBEXinputData 2 2 10" xfId="14839"/>
    <cellStyle name="SAPBEXinputData 2 2 11" xfId="14840"/>
    <cellStyle name="SAPBEXinputData 2 2 12" xfId="14841"/>
    <cellStyle name="SAPBEXinputData 2 2 13" xfId="14842"/>
    <cellStyle name="SAPBEXinputData 2 2 14" xfId="14843"/>
    <cellStyle name="SAPBEXinputData 2 2 15" xfId="41323"/>
    <cellStyle name="SAPBEXinputData 2 2 16" xfId="41324"/>
    <cellStyle name="SAPBEXinputData 2 2 17" xfId="41325"/>
    <cellStyle name="SAPBEXinputData 2 2 18" xfId="41326"/>
    <cellStyle name="SAPBEXinputData 2 2 19" xfId="41327"/>
    <cellStyle name="SAPBEXinputData 2 2 2" xfId="2250"/>
    <cellStyle name="SAPBEXinputData 2 2 2 10" xfId="14844"/>
    <cellStyle name="SAPBEXinputData 2 2 2 11" xfId="14845"/>
    <cellStyle name="SAPBEXinputData 2 2 2 12" xfId="14846"/>
    <cellStyle name="SAPBEXinputData 2 2 2 13" xfId="14847"/>
    <cellStyle name="SAPBEXinputData 2 2 2 2" xfId="14848"/>
    <cellStyle name="SAPBEXinputData 2 2 2 3" xfId="14849"/>
    <cellStyle name="SAPBEXinputData 2 2 2 4" xfId="14850"/>
    <cellStyle name="SAPBEXinputData 2 2 2 5" xfId="14851"/>
    <cellStyle name="SAPBEXinputData 2 2 2 6" xfId="14852"/>
    <cellStyle name="SAPBEXinputData 2 2 2 7" xfId="14853"/>
    <cellStyle name="SAPBEXinputData 2 2 2 8" xfId="14854"/>
    <cellStyle name="SAPBEXinputData 2 2 2 9" xfId="14855"/>
    <cellStyle name="SAPBEXinputData 2 2 20" xfId="41328"/>
    <cellStyle name="SAPBEXinputData 2 2 21" xfId="41329"/>
    <cellStyle name="SAPBEXinputData 2 2 22" xfId="41330"/>
    <cellStyle name="SAPBEXinputData 2 2 23" xfId="41331"/>
    <cellStyle name="SAPBEXinputData 2 2 24" xfId="41332"/>
    <cellStyle name="SAPBEXinputData 2 2 25" xfId="41333"/>
    <cellStyle name="SAPBEXinputData 2 2 26" xfId="41334"/>
    <cellStyle name="SAPBEXinputData 2 2 27" xfId="41335"/>
    <cellStyle name="SAPBEXinputData 2 2 28" xfId="41336"/>
    <cellStyle name="SAPBEXinputData 2 2 29" xfId="41337"/>
    <cellStyle name="SAPBEXinputData 2 2 3" xfId="14856"/>
    <cellStyle name="SAPBEXinputData 2 2 30" xfId="41338"/>
    <cellStyle name="SAPBEXinputData 2 2 4" xfId="14857"/>
    <cellStyle name="SAPBEXinputData 2 2 5" xfId="14858"/>
    <cellStyle name="SAPBEXinputData 2 2 6" xfId="14859"/>
    <cellStyle name="SAPBEXinputData 2 2 7" xfId="14860"/>
    <cellStyle name="SAPBEXinputData 2 2 8" xfId="14861"/>
    <cellStyle name="SAPBEXinputData 2 2 9" xfId="14862"/>
    <cellStyle name="SAPBEXinputData 2 3" xfId="2251"/>
    <cellStyle name="SAPBEXinputData 2 3 10" xfId="14863"/>
    <cellStyle name="SAPBEXinputData 2 3 11" xfId="14864"/>
    <cellStyle name="SAPBEXinputData 2 3 12" xfId="14865"/>
    <cellStyle name="SAPBEXinputData 2 3 13" xfId="14866"/>
    <cellStyle name="SAPBEXinputData 2 3 14" xfId="14867"/>
    <cellStyle name="SAPBEXinputData 2 3 15" xfId="41339"/>
    <cellStyle name="SAPBEXinputData 2 3 16" xfId="41340"/>
    <cellStyle name="SAPBEXinputData 2 3 17" xfId="41341"/>
    <cellStyle name="SAPBEXinputData 2 3 18" xfId="41342"/>
    <cellStyle name="SAPBEXinputData 2 3 19" xfId="41343"/>
    <cellStyle name="SAPBEXinputData 2 3 2" xfId="2252"/>
    <cellStyle name="SAPBEXinputData 2 3 2 10" xfId="14868"/>
    <cellStyle name="SAPBEXinputData 2 3 2 11" xfId="14869"/>
    <cellStyle name="SAPBEXinputData 2 3 2 12" xfId="14870"/>
    <cellStyle name="SAPBEXinputData 2 3 2 13" xfId="14871"/>
    <cellStyle name="SAPBEXinputData 2 3 2 2" xfId="14872"/>
    <cellStyle name="SAPBEXinputData 2 3 2 3" xfId="14873"/>
    <cellStyle name="SAPBEXinputData 2 3 2 4" xfId="14874"/>
    <cellStyle name="SAPBEXinputData 2 3 2 5" xfId="14875"/>
    <cellStyle name="SAPBEXinputData 2 3 2 6" xfId="14876"/>
    <cellStyle name="SAPBEXinputData 2 3 2 7" xfId="14877"/>
    <cellStyle name="SAPBEXinputData 2 3 2 8" xfId="14878"/>
    <cellStyle name="SAPBEXinputData 2 3 2 9" xfId="14879"/>
    <cellStyle name="SAPBEXinputData 2 3 20" xfId="41344"/>
    <cellStyle name="SAPBEXinputData 2 3 21" xfId="41345"/>
    <cellStyle name="SAPBEXinputData 2 3 22" xfId="41346"/>
    <cellStyle name="SAPBEXinputData 2 3 23" xfId="41347"/>
    <cellStyle name="SAPBEXinputData 2 3 24" xfId="41348"/>
    <cellStyle name="SAPBEXinputData 2 3 25" xfId="41349"/>
    <cellStyle name="SAPBEXinputData 2 3 26" xfId="41350"/>
    <cellStyle name="SAPBEXinputData 2 3 27" xfId="41351"/>
    <cellStyle name="SAPBEXinputData 2 3 28" xfId="41352"/>
    <cellStyle name="SAPBEXinputData 2 3 29" xfId="41353"/>
    <cellStyle name="SAPBEXinputData 2 3 3" xfId="14880"/>
    <cellStyle name="SAPBEXinputData 2 3 30" xfId="41354"/>
    <cellStyle name="SAPBEXinputData 2 3 4" xfId="14881"/>
    <cellStyle name="SAPBEXinputData 2 3 5" xfId="14882"/>
    <cellStyle name="SAPBEXinputData 2 3 6" xfId="14883"/>
    <cellStyle name="SAPBEXinputData 2 3 7" xfId="14884"/>
    <cellStyle name="SAPBEXinputData 2 3 8" xfId="14885"/>
    <cellStyle name="SAPBEXinputData 2 3 9" xfId="14886"/>
    <cellStyle name="SAPBEXinputData 2 4" xfId="2253"/>
    <cellStyle name="SAPBEXinputData 2 4 10" xfId="14887"/>
    <cellStyle name="SAPBEXinputData 2 4 11" xfId="14888"/>
    <cellStyle name="SAPBEXinputData 2 4 12" xfId="14889"/>
    <cellStyle name="SAPBEXinputData 2 4 13" xfId="14890"/>
    <cellStyle name="SAPBEXinputData 2 4 14" xfId="14891"/>
    <cellStyle name="SAPBEXinputData 2 4 15" xfId="41355"/>
    <cellStyle name="SAPBEXinputData 2 4 16" xfId="41356"/>
    <cellStyle name="SAPBEXinputData 2 4 17" xfId="41357"/>
    <cellStyle name="SAPBEXinputData 2 4 18" xfId="41358"/>
    <cellStyle name="SAPBEXinputData 2 4 19" xfId="41359"/>
    <cellStyle name="SAPBEXinputData 2 4 2" xfId="2254"/>
    <cellStyle name="SAPBEXinputData 2 4 2 10" xfId="14892"/>
    <cellStyle name="SAPBEXinputData 2 4 2 11" xfId="14893"/>
    <cellStyle name="SAPBEXinputData 2 4 2 12" xfId="14894"/>
    <cellStyle name="SAPBEXinputData 2 4 2 13" xfId="14895"/>
    <cellStyle name="SAPBEXinputData 2 4 2 2" xfId="14896"/>
    <cellStyle name="SAPBEXinputData 2 4 2 3" xfId="14897"/>
    <cellStyle name="SAPBEXinputData 2 4 2 4" xfId="14898"/>
    <cellStyle name="SAPBEXinputData 2 4 2 5" xfId="14899"/>
    <cellStyle name="SAPBEXinputData 2 4 2 6" xfId="14900"/>
    <cellStyle name="SAPBEXinputData 2 4 2 7" xfId="14901"/>
    <cellStyle name="SAPBEXinputData 2 4 2 8" xfId="14902"/>
    <cellStyle name="SAPBEXinputData 2 4 2 9" xfId="14903"/>
    <cellStyle name="SAPBEXinputData 2 4 20" xfId="41360"/>
    <cellStyle name="SAPBEXinputData 2 4 21" xfId="41361"/>
    <cellStyle name="SAPBEXinputData 2 4 22" xfId="41362"/>
    <cellStyle name="SAPBEXinputData 2 4 23" xfId="41363"/>
    <cellStyle name="SAPBEXinputData 2 4 24" xfId="41364"/>
    <cellStyle name="SAPBEXinputData 2 4 25" xfId="41365"/>
    <cellStyle name="SAPBEXinputData 2 4 26" xfId="41366"/>
    <cellStyle name="SAPBEXinputData 2 4 27" xfId="41367"/>
    <cellStyle name="SAPBEXinputData 2 4 28" xfId="41368"/>
    <cellStyle name="SAPBEXinputData 2 4 29" xfId="41369"/>
    <cellStyle name="SAPBEXinputData 2 4 3" xfId="14904"/>
    <cellStyle name="SAPBEXinputData 2 4 30" xfId="41370"/>
    <cellStyle name="SAPBEXinputData 2 4 4" xfId="14905"/>
    <cellStyle name="SAPBEXinputData 2 4 5" xfId="14906"/>
    <cellStyle name="SAPBEXinputData 2 4 6" xfId="14907"/>
    <cellStyle name="SAPBEXinputData 2 4 7" xfId="14908"/>
    <cellStyle name="SAPBEXinputData 2 4 8" xfId="14909"/>
    <cellStyle name="SAPBEXinputData 2 4 9" xfId="14910"/>
    <cellStyle name="SAPBEXinputData 2 5" xfId="2255"/>
    <cellStyle name="SAPBEXinputData 2 5 10" xfId="14911"/>
    <cellStyle name="SAPBEXinputData 2 5 11" xfId="14912"/>
    <cellStyle name="SAPBEXinputData 2 5 12" xfId="14913"/>
    <cellStyle name="SAPBEXinputData 2 5 13" xfId="14914"/>
    <cellStyle name="SAPBEXinputData 2 5 2" xfId="14915"/>
    <cellStyle name="SAPBEXinputData 2 5 3" xfId="14916"/>
    <cellStyle name="SAPBEXinputData 2 5 4" xfId="14917"/>
    <cellStyle name="SAPBEXinputData 2 5 5" xfId="14918"/>
    <cellStyle name="SAPBEXinputData 2 5 6" xfId="14919"/>
    <cellStyle name="SAPBEXinputData 2 5 7" xfId="14920"/>
    <cellStyle name="SAPBEXinputData 2 5 8" xfId="14921"/>
    <cellStyle name="SAPBEXinputData 2 5 9" xfId="14922"/>
    <cellStyle name="SAPBEXinputData 2 6" xfId="14923"/>
    <cellStyle name="SAPBEXinputData 2 7" xfId="14924"/>
    <cellStyle name="SAPBEXinputData 2 8" xfId="14925"/>
    <cellStyle name="SAPBEXinputData 2 9" xfId="14926"/>
    <cellStyle name="SAPBEXinputData 3" xfId="2256"/>
    <cellStyle name="SAPBEXinputData 3 10" xfId="14927"/>
    <cellStyle name="SAPBEXinputData 3 11" xfId="14928"/>
    <cellStyle name="SAPBEXinputData 3 12" xfId="14929"/>
    <cellStyle name="SAPBEXinputData 3 13" xfId="14930"/>
    <cellStyle name="SAPBEXinputData 3 14" xfId="14931"/>
    <cellStyle name="SAPBEXinputData 3 15" xfId="41371"/>
    <cellStyle name="SAPBEXinputData 3 16" xfId="41372"/>
    <cellStyle name="SAPBEXinputData 3 17" xfId="41373"/>
    <cellStyle name="SAPBEXinputData 3 18" xfId="41374"/>
    <cellStyle name="SAPBEXinputData 3 19" xfId="41375"/>
    <cellStyle name="SAPBEXinputData 3 2" xfId="2257"/>
    <cellStyle name="SAPBEXinputData 3 2 10" xfId="14932"/>
    <cellStyle name="SAPBEXinputData 3 2 11" xfId="14933"/>
    <cellStyle name="SAPBEXinputData 3 2 12" xfId="14934"/>
    <cellStyle name="SAPBEXinputData 3 2 13" xfId="14935"/>
    <cellStyle name="SAPBEXinputData 3 2 2" xfId="14936"/>
    <cellStyle name="SAPBEXinputData 3 2 3" xfId="14937"/>
    <cellStyle name="SAPBEXinputData 3 2 4" xfId="14938"/>
    <cellStyle name="SAPBEXinputData 3 2 5" xfId="14939"/>
    <cellStyle name="SAPBEXinputData 3 2 6" xfId="14940"/>
    <cellStyle name="SAPBEXinputData 3 2 7" xfId="14941"/>
    <cellStyle name="SAPBEXinputData 3 2 8" xfId="14942"/>
    <cellStyle name="SAPBEXinputData 3 2 9" xfId="14943"/>
    <cellStyle name="SAPBEXinputData 3 20" xfId="41376"/>
    <cellStyle name="SAPBEXinputData 3 21" xfId="41377"/>
    <cellStyle name="SAPBEXinputData 3 22" xfId="41378"/>
    <cellStyle name="SAPBEXinputData 3 23" xfId="41379"/>
    <cellStyle name="SAPBEXinputData 3 24" xfId="41380"/>
    <cellStyle name="SAPBEXinputData 3 25" xfId="41381"/>
    <cellStyle name="SAPBEXinputData 3 26" xfId="41382"/>
    <cellStyle name="SAPBEXinputData 3 27" xfId="41383"/>
    <cellStyle name="SAPBEXinputData 3 28" xfId="41384"/>
    <cellStyle name="SAPBEXinputData 3 29" xfId="41385"/>
    <cellStyle name="SAPBEXinputData 3 3" xfId="14944"/>
    <cellStyle name="SAPBEXinputData 3 30" xfId="41386"/>
    <cellStyle name="SAPBEXinputData 3 4" xfId="14945"/>
    <cellStyle name="SAPBEXinputData 3 5" xfId="14946"/>
    <cellStyle name="SAPBEXinputData 3 6" xfId="14947"/>
    <cellStyle name="SAPBEXinputData 3 7" xfId="14948"/>
    <cellStyle name="SAPBEXinputData 3 8" xfId="14949"/>
    <cellStyle name="SAPBEXinputData 3 9" xfId="14950"/>
    <cellStyle name="SAPBEXinputData 4" xfId="2258"/>
    <cellStyle name="SAPBEXinputData 4 10" xfId="14951"/>
    <cellStyle name="SAPBEXinputData 4 11" xfId="14952"/>
    <cellStyle name="SAPBEXinputData 4 12" xfId="14953"/>
    <cellStyle name="SAPBEXinputData 4 13" xfId="14954"/>
    <cellStyle name="SAPBEXinputData 4 14" xfId="14955"/>
    <cellStyle name="SAPBEXinputData 4 15" xfId="41387"/>
    <cellStyle name="SAPBEXinputData 4 16" xfId="41388"/>
    <cellStyle name="SAPBEXinputData 4 17" xfId="41389"/>
    <cellStyle name="SAPBEXinputData 4 18" xfId="41390"/>
    <cellStyle name="SAPBEXinputData 4 19" xfId="41391"/>
    <cellStyle name="SAPBEXinputData 4 2" xfId="2259"/>
    <cellStyle name="SAPBEXinputData 4 2 10" xfId="14956"/>
    <cellStyle name="SAPBEXinputData 4 2 11" xfId="14957"/>
    <cellStyle name="SAPBEXinputData 4 2 12" xfId="14958"/>
    <cellStyle name="SAPBEXinputData 4 2 13" xfId="14959"/>
    <cellStyle name="SAPBEXinputData 4 2 2" xfId="14960"/>
    <cellStyle name="SAPBEXinputData 4 2 3" xfId="14961"/>
    <cellStyle name="SAPBEXinputData 4 2 4" xfId="14962"/>
    <cellStyle name="SAPBEXinputData 4 2 5" xfId="14963"/>
    <cellStyle name="SAPBEXinputData 4 2 6" xfId="14964"/>
    <cellStyle name="SAPBEXinputData 4 2 7" xfId="14965"/>
    <cellStyle name="SAPBEXinputData 4 2 8" xfId="14966"/>
    <cellStyle name="SAPBEXinputData 4 2 9" xfId="14967"/>
    <cellStyle name="SAPBEXinputData 4 20" xfId="41392"/>
    <cellStyle name="SAPBEXinputData 4 21" xfId="41393"/>
    <cellStyle name="SAPBEXinputData 4 22" xfId="41394"/>
    <cellStyle name="SAPBEXinputData 4 23" xfId="41395"/>
    <cellStyle name="SAPBEXinputData 4 24" xfId="41396"/>
    <cellStyle name="SAPBEXinputData 4 25" xfId="41397"/>
    <cellStyle name="SAPBEXinputData 4 26" xfId="41398"/>
    <cellStyle name="SAPBEXinputData 4 27" xfId="41399"/>
    <cellStyle name="SAPBEXinputData 4 28" xfId="41400"/>
    <cellStyle name="SAPBEXinputData 4 29" xfId="41401"/>
    <cellStyle name="SAPBEXinputData 4 3" xfId="14968"/>
    <cellStyle name="SAPBEXinputData 4 30" xfId="41402"/>
    <cellStyle name="SAPBEXinputData 4 4" xfId="14969"/>
    <cellStyle name="SAPBEXinputData 4 5" xfId="14970"/>
    <cellStyle name="SAPBEXinputData 4 6" xfId="14971"/>
    <cellStyle name="SAPBEXinputData 4 7" xfId="14972"/>
    <cellStyle name="SAPBEXinputData 4 8" xfId="14973"/>
    <cellStyle name="SAPBEXinputData 4 9" xfId="14974"/>
    <cellStyle name="SAPBEXinputData 5" xfId="2260"/>
    <cellStyle name="SAPBEXinputData 5 10" xfId="14975"/>
    <cellStyle name="SAPBEXinputData 5 11" xfId="14976"/>
    <cellStyle name="SAPBEXinputData 5 12" xfId="14977"/>
    <cellStyle name="SAPBEXinputData 5 13" xfId="14978"/>
    <cellStyle name="SAPBEXinputData 5 14" xfId="14979"/>
    <cellStyle name="SAPBEXinputData 5 15" xfId="41403"/>
    <cellStyle name="SAPBEXinputData 5 16" xfId="41404"/>
    <cellStyle name="SAPBEXinputData 5 17" xfId="41405"/>
    <cellStyle name="SAPBEXinputData 5 18" xfId="41406"/>
    <cellStyle name="SAPBEXinputData 5 19" xfId="41407"/>
    <cellStyle name="SAPBEXinputData 5 2" xfId="2261"/>
    <cellStyle name="SAPBEXinputData 5 2 10" xfId="14980"/>
    <cellStyle name="SAPBEXinputData 5 2 11" xfId="14981"/>
    <cellStyle name="SAPBEXinputData 5 2 12" xfId="14982"/>
    <cellStyle name="SAPBEXinputData 5 2 13" xfId="14983"/>
    <cellStyle name="SAPBEXinputData 5 2 2" xfId="14984"/>
    <cellStyle name="SAPBEXinputData 5 2 3" xfId="14985"/>
    <cellStyle name="SAPBEXinputData 5 2 4" xfId="14986"/>
    <cellStyle name="SAPBEXinputData 5 2 5" xfId="14987"/>
    <cellStyle name="SAPBEXinputData 5 2 6" xfId="14988"/>
    <cellStyle name="SAPBEXinputData 5 2 7" xfId="14989"/>
    <cellStyle name="SAPBEXinputData 5 2 8" xfId="14990"/>
    <cellStyle name="SAPBEXinputData 5 2 9" xfId="14991"/>
    <cellStyle name="SAPBEXinputData 5 20" xfId="41408"/>
    <cellStyle name="SAPBEXinputData 5 21" xfId="41409"/>
    <cellStyle name="SAPBEXinputData 5 22" xfId="41410"/>
    <cellStyle name="SAPBEXinputData 5 23" xfId="41411"/>
    <cellStyle name="SAPBEXinputData 5 24" xfId="41412"/>
    <cellStyle name="SAPBEXinputData 5 25" xfId="41413"/>
    <cellStyle name="SAPBEXinputData 5 26" xfId="41414"/>
    <cellStyle name="SAPBEXinputData 5 27" xfId="41415"/>
    <cellStyle name="SAPBEXinputData 5 28" xfId="41416"/>
    <cellStyle name="SAPBEXinputData 5 29" xfId="41417"/>
    <cellStyle name="SAPBEXinputData 5 3" xfId="14992"/>
    <cellStyle name="SAPBEXinputData 5 30" xfId="41418"/>
    <cellStyle name="SAPBEXinputData 5 4" xfId="14993"/>
    <cellStyle name="SAPBEXinputData 5 5" xfId="14994"/>
    <cellStyle name="SAPBEXinputData 5 6" xfId="14995"/>
    <cellStyle name="SAPBEXinputData 5 7" xfId="14996"/>
    <cellStyle name="SAPBEXinputData 5 8" xfId="14997"/>
    <cellStyle name="SAPBEXinputData 5 9" xfId="14998"/>
    <cellStyle name="SAPBEXinputData 6" xfId="2262"/>
    <cellStyle name="SAPBEXinputData 6 10" xfId="14999"/>
    <cellStyle name="SAPBEXinputData 6 11" xfId="15000"/>
    <cellStyle name="SAPBEXinputData 6 12" xfId="15001"/>
    <cellStyle name="SAPBEXinputData 6 13" xfId="15002"/>
    <cellStyle name="SAPBEXinputData 6 2" xfId="15003"/>
    <cellStyle name="SAPBEXinputData 6 3" xfId="15004"/>
    <cellStyle name="SAPBEXinputData 6 4" xfId="15005"/>
    <cellStyle name="SAPBEXinputData 6 5" xfId="15006"/>
    <cellStyle name="SAPBEXinputData 6 6" xfId="15007"/>
    <cellStyle name="SAPBEXinputData 6 7" xfId="15008"/>
    <cellStyle name="SAPBEXinputData 6 8" xfId="15009"/>
    <cellStyle name="SAPBEXinputData 6 9" xfId="15010"/>
    <cellStyle name="SAPBEXinputData 7" xfId="15011"/>
    <cellStyle name="SAPBEXinputData 8" xfId="15012"/>
    <cellStyle name="SAPBEXinputData 9" xfId="15013"/>
    <cellStyle name="SAPBEXinputData_0910 GSO Capex RRP - Final (Detail) v2 220710" xfId="41419"/>
    <cellStyle name="SAPBEXItemHeader" xfId="2263"/>
    <cellStyle name="SAPBEXItemHeader 10" xfId="15014"/>
    <cellStyle name="SAPBEXItemHeader 11" xfId="15015"/>
    <cellStyle name="SAPBEXItemHeader 12" xfId="15016"/>
    <cellStyle name="SAPBEXItemHeader 13" xfId="15017"/>
    <cellStyle name="SAPBEXItemHeader 14" xfId="41420"/>
    <cellStyle name="SAPBEXItemHeader 15" xfId="41421"/>
    <cellStyle name="SAPBEXItemHeader 16" xfId="41422"/>
    <cellStyle name="SAPBEXItemHeader 17" xfId="41423"/>
    <cellStyle name="SAPBEXItemHeader 18" xfId="41424"/>
    <cellStyle name="SAPBEXItemHeader 19" xfId="41425"/>
    <cellStyle name="SAPBEXItemHeader 2" xfId="15018"/>
    <cellStyle name="SAPBEXItemHeader 20" xfId="41426"/>
    <cellStyle name="SAPBEXItemHeader 21" xfId="41427"/>
    <cellStyle name="SAPBEXItemHeader 22" xfId="41428"/>
    <cellStyle name="SAPBEXItemHeader 23" xfId="41429"/>
    <cellStyle name="SAPBEXItemHeader 24" xfId="41430"/>
    <cellStyle name="SAPBEXItemHeader 25" xfId="41431"/>
    <cellStyle name="SAPBEXItemHeader 26" xfId="41432"/>
    <cellStyle name="SAPBEXItemHeader 27" xfId="41433"/>
    <cellStyle name="SAPBEXItemHeader 28" xfId="41434"/>
    <cellStyle name="SAPBEXItemHeader 29" xfId="41435"/>
    <cellStyle name="SAPBEXItemHeader 3" xfId="15019"/>
    <cellStyle name="SAPBEXItemHeader 30" xfId="41436"/>
    <cellStyle name="SAPBEXItemHeader 31" xfId="41437"/>
    <cellStyle name="SAPBEXItemHeader 32" xfId="41438"/>
    <cellStyle name="SAPBEXItemHeader 4" xfId="15020"/>
    <cellStyle name="SAPBEXItemHeader 5" xfId="15021"/>
    <cellStyle name="SAPBEXItemHeader 6" xfId="15022"/>
    <cellStyle name="SAPBEXItemHeader 7" xfId="15023"/>
    <cellStyle name="SAPBEXItemHeader 8" xfId="15024"/>
    <cellStyle name="SAPBEXItemHeader 9" xfId="15025"/>
    <cellStyle name="SAPBEXresData" xfId="194"/>
    <cellStyle name="SAPBEXresData 10" xfId="15026"/>
    <cellStyle name="SAPBEXresData 11" xfId="15027"/>
    <cellStyle name="SAPBEXresData 12" xfId="15028"/>
    <cellStyle name="SAPBEXresData 13" xfId="15029"/>
    <cellStyle name="SAPBEXresData 14" xfId="41439"/>
    <cellStyle name="SAPBEXresData 15" xfId="41440"/>
    <cellStyle name="SAPBEXresData 16" xfId="41441"/>
    <cellStyle name="SAPBEXresData 17" xfId="41442"/>
    <cellStyle name="SAPBEXresData 18" xfId="41443"/>
    <cellStyle name="SAPBEXresData 19" xfId="41444"/>
    <cellStyle name="SAPBEXresData 2" xfId="15030"/>
    <cellStyle name="SAPBEXresData 20" xfId="41445"/>
    <cellStyle name="SAPBEXresData 21" xfId="41446"/>
    <cellStyle name="SAPBEXresData 22" xfId="41447"/>
    <cellStyle name="SAPBEXresData 23" xfId="41448"/>
    <cellStyle name="SAPBEXresData 24" xfId="41449"/>
    <cellStyle name="SAPBEXresData 25" xfId="41450"/>
    <cellStyle name="SAPBEXresData 26" xfId="41451"/>
    <cellStyle name="SAPBEXresData 27" xfId="41452"/>
    <cellStyle name="SAPBEXresData 28" xfId="41453"/>
    <cellStyle name="SAPBEXresData 29" xfId="41454"/>
    <cellStyle name="SAPBEXresData 3" xfId="15031"/>
    <cellStyle name="SAPBEXresData 30" xfId="41455"/>
    <cellStyle name="SAPBEXresData 31" xfId="41456"/>
    <cellStyle name="SAPBEXresData 32" xfId="41457"/>
    <cellStyle name="SAPBEXresData 4" xfId="15032"/>
    <cellStyle name="SAPBEXresData 5" xfId="15033"/>
    <cellStyle name="SAPBEXresData 6" xfId="15034"/>
    <cellStyle name="SAPBEXresData 7" xfId="15035"/>
    <cellStyle name="SAPBEXresData 8" xfId="15036"/>
    <cellStyle name="SAPBEXresData 9" xfId="15037"/>
    <cellStyle name="SAPBEXresDataEmph" xfId="195"/>
    <cellStyle name="SAPBEXresDataEmph 10" xfId="15038"/>
    <cellStyle name="SAPBEXresDataEmph 11" xfId="15039"/>
    <cellStyle name="SAPBEXresDataEmph 12" xfId="15040"/>
    <cellStyle name="SAPBEXresDataEmph 13" xfId="15041"/>
    <cellStyle name="SAPBEXresDataEmph 14" xfId="41458"/>
    <cellStyle name="SAPBEXresDataEmph 15" xfId="41459"/>
    <cellStyle name="SAPBEXresDataEmph 16" xfId="41460"/>
    <cellStyle name="SAPBEXresDataEmph 17" xfId="41461"/>
    <cellStyle name="SAPBEXresDataEmph 18" xfId="41462"/>
    <cellStyle name="SAPBEXresDataEmph 19" xfId="41463"/>
    <cellStyle name="SAPBEXresDataEmph 2" xfId="15042"/>
    <cellStyle name="SAPBEXresDataEmph 20" xfId="41464"/>
    <cellStyle name="SAPBEXresDataEmph 21" xfId="41465"/>
    <cellStyle name="SAPBEXresDataEmph 22" xfId="41466"/>
    <cellStyle name="SAPBEXresDataEmph 23" xfId="41467"/>
    <cellStyle name="SAPBEXresDataEmph 24" xfId="41468"/>
    <cellStyle name="SAPBEXresDataEmph 25" xfId="41469"/>
    <cellStyle name="SAPBEXresDataEmph 26" xfId="41470"/>
    <cellStyle name="SAPBEXresDataEmph 27" xfId="41471"/>
    <cellStyle name="SAPBEXresDataEmph 28" xfId="41472"/>
    <cellStyle name="SAPBEXresDataEmph 29" xfId="41473"/>
    <cellStyle name="SAPBEXresDataEmph 3" xfId="15043"/>
    <cellStyle name="SAPBEXresDataEmph 30" xfId="41474"/>
    <cellStyle name="SAPBEXresDataEmph 31" xfId="41475"/>
    <cellStyle name="SAPBEXresDataEmph 32" xfId="41476"/>
    <cellStyle name="SAPBEXresDataEmph 4" xfId="15044"/>
    <cellStyle name="SAPBEXresDataEmph 5" xfId="15045"/>
    <cellStyle name="SAPBEXresDataEmph 6" xfId="15046"/>
    <cellStyle name="SAPBEXresDataEmph 7" xfId="15047"/>
    <cellStyle name="SAPBEXresDataEmph 8" xfId="15048"/>
    <cellStyle name="SAPBEXresDataEmph 9" xfId="15049"/>
    <cellStyle name="SAPBEXresItem" xfId="196"/>
    <cellStyle name="SAPBEXresItem 10" xfId="15050"/>
    <cellStyle name="SAPBEXresItem 11" xfId="15051"/>
    <cellStyle name="SAPBEXresItem 12" xfId="15052"/>
    <cellStyle name="SAPBEXresItem 13" xfId="15053"/>
    <cellStyle name="SAPBEXresItem 14" xfId="41477"/>
    <cellStyle name="SAPBEXresItem 15" xfId="41478"/>
    <cellStyle name="SAPBEXresItem 16" xfId="41479"/>
    <cellStyle name="SAPBEXresItem 17" xfId="41480"/>
    <cellStyle name="SAPBEXresItem 18" xfId="41481"/>
    <cellStyle name="SAPBEXresItem 19" xfId="41482"/>
    <cellStyle name="SAPBEXresItem 2" xfId="15054"/>
    <cellStyle name="SAPBEXresItem 20" xfId="41483"/>
    <cellStyle name="SAPBEXresItem 21" xfId="41484"/>
    <cellStyle name="SAPBEXresItem 22" xfId="41485"/>
    <cellStyle name="SAPBEXresItem 23" xfId="41486"/>
    <cellStyle name="SAPBEXresItem 24" xfId="41487"/>
    <cellStyle name="SAPBEXresItem 25" xfId="41488"/>
    <cellStyle name="SAPBEXresItem 26" xfId="41489"/>
    <cellStyle name="SAPBEXresItem 27" xfId="41490"/>
    <cellStyle name="SAPBEXresItem 28" xfId="41491"/>
    <cellStyle name="SAPBEXresItem 29" xfId="41492"/>
    <cellStyle name="SAPBEXresItem 3" xfId="15055"/>
    <cellStyle name="SAPBEXresItem 30" xfId="41493"/>
    <cellStyle name="SAPBEXresItem 31" xfId="41494"/>
    <cellStyle name="SAPBEXresItem 32" xfId="41495"/>
    <cellStyle name="SAPBEXresItem 4" xfId="15056"/>
    <cellStyle name="SAPBEXresItem 5" xfId="15057"/>
    <cellStyle name="SAPBEXresItem 6" xfId="15058"/>
    <cellStyle name="SAPBEXresItem 7" xfId="15059"/>
    <cellStyle name="SAPBEXresItem 8" xfId="15060"/>
    <cellStyle name="SAPBEXresItem 9" xfId="15061"/>
    <cellStyle name="SAPBEXresItemX" xfId="197"/>
    <cellStyle name="SAPBEXresItemX 10" xfId="15062"/>
    <cellStyle name="SAPBEXresItemX 11" xfId="15063"/>
    <cellStyle name="SAPBEXresItemX 12" xfId="15064"/>
    <cellStyle name="SAPBEXresItemX 13" xfId="15065"/>
    <cellStyle name="SAPBEXresItemX 14" xfId="41496"/>
    <cellStyle name="SAPBEXresItemX 15" xfId="41497"/>
    <cellStyle name="SAPBEXresItemX 16" xfId="41498"/>
    <cellStyle name="SAPBEXresItemX 17" xfId="41499"/>
    <cellStyle name="SAPBEXresItemX 18" xfId="41500"/>
    <cellStyle name="SAPBEXresItemX 19" xfId="41501"/>
    <cellStyle name="SAPBEXresItemX 2" xfId="15066"/>
    <cellStyle name="SAPBEXresItemX 20" xfId="41502"/>
    <cellStyle name="SAPBEXresItemX 21" xfId="41503"/>
    <cellStyle name="SAPBEXresItemX 22" xfId="41504"/>
    <cellStyle name="SAPBEXresItemX 23" xfId="41505"/>
    <cellStyle name="SAPBEXresItemX 24" xfId="41506"/>
    <cellStyle name="SAPBEXresItemX 25" xfId="41507"/>
    <cellStyle name="SAPBEXresItemX 26" xfId="41508"/>
    <cellStyle name="SAPBEXresItemX 27" xfId="41509"/>
    <cellStyle name="SAPBEXresItemX 28" xfId="41510"/>
    <cellStyle name="SAPBEXresItemX 29" xfId="41511"/>
    <cellStyle name="SAPBEXresItemX 3" xfId="15067"/>
    <cellStyle name="SAPBEXresItemX 30" xfId="41512"/>
    <cellStyle name="SAPBEXresItemX 31" xfId="41513"/>
    <cellStyle name="SAPBEXresItemX 32" xfId="41514"/>
    <cellStyle name="SAPBEXresItemX 4" xfId="15068"/>
    <cellStyle name="SAPBEXresItemX 5" xfId="15069"/>
    <cellStyle name="SAPBEXresItemX 6" xfId="15070"/>
    <cellStyle name="SAPBEXresItemX 7" xfId="15071"/>
    <cellStyle name="SAPBEXresItemX 8" xfId="15072"/>
    <cellStyle name="SAPBEXresItemX 9" xfId="15073"/>
    <cellStyle name="SAPBEXstdData" xfId="198"/>
    <cellStyle name="SAPBEXstdData 10" xfId="15074"/>
    <cellStyle name="SAPBEXstdData 11" xfId="15075"/>
    <cellStyle name="SAPBEXstdData 12" xfId="15076"/>
    <cellStyle name="SAPBEXstdData 13" xfId="15077"/>
    <cellStyle name="SAPBEXstdData 14" xfId="41515"/>
    <cellStyle name="SAPBEXstdData 15" xfId="41516"/>
    <cellStyle name="SAPBEXstdData 16" xfId="41517"/>
    <cellStyle name="SAPBEXstdData 17" xfId="41518"/>
    <cellStyle name="SAPBEXstdData 18" xfId="41519"/>
    <cellStyle name="SAPBEXstdData 19" xfId="41520"/>
    <cellStyle name="SAPBEXstdData 2" xfId="15078"/>
    <cellStyle name="SAPBEXstdData 20" xfId="41521"/>
    <cellStyle name="SAPBEXstdData 21" xfId="41522"/>
    <cellStyle name="SAPBEXstdData 22" xfId="41523"/>
    <cellStyle name="SAPBEXstdData 23" xfId="41524"/>
    <cellStyle name="SAPBEXstdData 24" xfId="41525"/>
    <cellStyle name="SAPBEXstdData 25" xfId="41526"/>
    <cellStyle name="SAPBEXstdData 26" xfId="41527"/>
    <cellStyle name="SAPBEXstdData 27" xfId="41528"/>
    <cellStyle name="SAPBEXstdData 28" xfId="41529"/>
    <cellStyle name="SAPBEXstdData 29" xfId="41530"/>
    <cellStyle name="SAPBEXstdData 3" xfId="15079"/>
    <cellStyle name="SAPBEXstdData 30" xfId="41531"/>
    <cellStyle name="SAPBEXstdData 31" xfId="41532"/>
    <cellStyle name="SAPBEXstdData 32" xfId="41533"/>
    <cellStyle name="SAPBEXstdData 4" xfId="15080"/>
    <cellStyle name="SAPBEXstdData 5" xfId="15081"/>
    <cellStyle name="SAPBEXstdData 6" xfId="15082"/>
    <cellStyle name="SAPBEXstdData 7" xfId="15083"/>
    <cellStyle name="SAPBEXstdData 8" xfId="15084"/>
    <cellStyle name="SAPBEXstdData 9" xfId="15085"/>
    <cellStyle name="SAPBEXstdDataEmph" xfId="199"/>
    <cellStyle name="SAPBEXstdDataEmph 10" xfId="15086"/>
    <cellStyle name="SAPBEXstdDataEmph 11" xfId="15087"/>
    <cellStyle name="SAPBEXstdDataEmph 12" xfId="15088"/>
    <cellStyle name="SAPBEXstdDataEmph 13" xfId="15089"/>
    <cellStyle name="SAPBEXstdDataEmph 14" xfId="41534"/>
    <cellStyle name="SAPBEXstdDataEmph 15" xfId="41535"/>
    <cellStyle name="SAPBEXstdDataEmph 16" xfId="41536"/>
    <cellStyle name="SAPBEXstdDataEmph 17" xfId="41537"/>
    <cellStyle name="SAPBEXstdDataEmph 18" xfId="41538"/>
    <cellStyle name="SAPBEXstdDataEmph 19" xfId="41539"/>
    <cellStyle name="SAPBEXstdDataEmph 2" xfId="15090"/>
    <cellStyle name="SAPBEXstdDataEmph 20" xfId="41540"/>
    <cellStyle name="SAPBEXstdDataEmph 21" xfId="41541"/>
    <cellStyle name="SAPBEXstdDataEmph 22" xfId="41542"/>
    <cellStyle name="SAPBEXstdDataEmph 23" xfId="41543"/>
    <cellStyle name="SAPBEXstdDataEmph 24" xfId="41544"/>
    <cellStyle name="SAPBEXstdDataEmph 25" xfId="41545"/>
    <cellStyle name="SAPBEXstdDataEmph 26" xfId="41546"/>
    <cellStyle name="SAPBEXstdDataEmph 27" xfId="41547"/>
    <cellStyle name="SAPBEXstdDataEmph 28" xfId="41548"/>
    <cellStyle name="SAPBEXstdDataEmph 29" xfId="41549"/>
    <cellStyle name="SAPBEXstdDataEmph 3" xfId="15091"/>
    <cellStyle name="SAPBEXstdDataEmph 30" xfId="41550"/>
    <cellStyle name="SAPBEXstdDataEmph 31" xfId="41551"/>
    <cellStyle name="SAPBEXstdDataEmph 32" xfId="41552"/>
    <cellStyle name="SAPBEXstdDataEmph 4" xfId="15092"/>
    <cellStyle name="SAPBEXstdDataEmph 5" xfId="15093"/>
    <cellStyle name="SAPBEXstdDataEmph 6" xfId="15094"/>
    <cellStyle name="SAPBEXstdDataEmph 7" xfId="15095"/>
    <cellStyle name="SAPBEXstdDataEmph 8" xfId="15096"/>
    <cellStyle name="SAPBEXstdDataEmph 9" xfId="15097"/>
    <cellStyle name="SAPBEXstdItem" xfId="200"/>
    <cellStyle name="SAPBEXstdItem 10" xfId="15098"/>
    <cellStyle name="SAPBEXstdItem 11" xfId="15099"/>
    <cellStyle name="SAPBEXstdItem 12" xfId="15100"/>
    <cellStyle name="SAPBEXstdItem 13" xfId="15101"/>
    <cellStyle name="SAPBEXstdItem 14" xfId="41553"/>
    <cellStyle name="SAPBEXstdItem 15" xfId="41554"/>
    <cellStyle name="SAPBEXstdItem 16" xfId="41555"/>
    <cellStyle name="SAPBEXstdItem 17" xfId="41556"/>
    <cellStyle name="SAPBEXstdItem 18" xfId="41557"/>
    <cellStyle name="SAPBEXstdItem 19" xfId="41558"/>
    <cellStyle name="SAPBEXstdItem 2" xfId="15102"/>
    <cellStyle name="SAPBEXstdItem 20" xfId="41559"/>
    <cellStyle name="SAPBEXstdItem 21" xfId="41560"/>
    <cellStyle name="SAPBEXstdItem 22" xfId="41561"/>
    <cellStyle name="SAPBEXstdItem 23" xfId="41562"/>
    <cellStyle name="SAPBEXstdItem 24" xfId="41563"/>
    <cellStyle name="SAPBEXstdItem 25" xfId="41564"/>
    <cellStyle name="SAPBEXstdItem 26" xfId="41565"/>
    <cellStyle name="SAPBEXstdItem 27" xfId="41566"/>
    <cellStyle name="SAPBEXstdItem 28" xfId="41567"/>
    <cellStyle name="SAPBEXstdItem 29" xfId="41568"/>
    <cellStyle name="SAPBEXstdItem 3" xfId="15103"/>
    <cellStyle name="SAPBEXstdItem 30" xfId="41569"/>
    <cellStyle name="SAPBEXstdItem 31" xfId="41570"/>
    <cellStyle name="SAPBEXstdItem 32" xfId="41571"/>
    <cellStyle name="SAPBEXstdItem 4" xfId="15104"/>
    <cellStyle name="SAPBEXstdItem 5" xfId="15105"/>
    <cellStyle name="SAPBEXstdItem 6" xfId="15106"/>
    <cellStyle name="SAPBEXstdItem 7" xfId="15107"/>
    <cellStyle name="SAPBEXstdItem 8" xfId="15108"/>
    <cellStyle name="SAPBEXstdItem 9" xfId="15109"/>
    <cellStyle name="SAPBEXstdItemX" xfId="201"/>
    <cellStyle name="SAPBEXstdItemX 10" xfId="15110"/>
    <cellStyle name="SAPBEXstdItemX 11" xfId="15111"/>
    <cellStyle name="SAPBEXstdItemX 12" xfId="15112"/>
    <cellStyle name="SAPBEXstdItemX 13" xfId="15113"/>
    <cellStyle name="SAPBEXstdItemX 14" xfId="41572"/>
    <cellStyle name="SAPBEXstdItemX 15" xfId="41573"/>
    <cellStyle name="SAPBEXstdItemX 16" xfId="41574"/>
    <cellStyle name="SAPBEXstdItemX 17" xfId="41575"/>
    <cellStyle name="SAPBEXstdItemX 18" xfId="41576"/>
    <cellStyle name="SAPBEXstdItemX 19" xfId="41577"/>
    <cellStyle name="SAPBEXstdItemX 2" xfId="15114"/>
    <cellStyle name="SAPBEXstdItemX 20" xfId="41578"/>
    <cellStyle name="SAPBEXstdItemX 21" xfId="41579"/>
    <cellStyle name="SAPBEXstdItemX 22" xfId="41580"/>
    <cellStyle name="SAPBEXstdItemX 23" xfId="41581"/>
    <cellStyle name="SAPBEXstdItemX 24" xfId="41582"/>
    <cellStyle name="SAPBEXstdItemX 25" xfId="41583"/>
    <cellStyle name="SAPBEXstdItemX 26" xfId="41584"/>
    <cellStyle name="SAPBEXstdItemX 27" xfId="41585"/>
    <cellStyle name="SAPBEXstdItemX 28" xfId="41586"/>
    <cellStyle name="SAPBEXstdItemX 29" xfId="41587"/>
    <cellStyle name="SAPBEXstdItemX 3" xfId="15115"/>
    <cellStyle name="SAPBEXstdItemX 30" xfId="41588"/>
    <cellStyle name="SAPBEXstdItemX 31" xfId="41589"/>
    <cellStyle name="SAPBEXstdItemX 32" xfId="41590"/>
    <cellStyle name="SAPBEXstdItemX 4" xfId="15116"/>
    <cellStyle name="SAPBEXstdItemX 5" xfId="15117"/>
    <cellStyle name="SAPBEXstdItemX 6" xfId="15118"/>
    <cellStyle name="SAPBEXstdItemX 7" xfId="15119"/>
    <cellStyle name="SAPBEXstdItemX 8" xfId="15120"/>
    <cellStyle name="SAPBEXstdItemX 9" xfId="15121"/>
    <cellStyle name="SAPBEXtitle" xfId="202"/>
    <cellStyle name="SAPBEXunassignedItem" xfId="2264"/>
    <cellStyle name="SAPBEXunassignedItem 10" xfId="15122"/>
    <cellStyle name="SAPBEXunassignedItem 11" xfId="15123"/>
    <cellStyle name="SAPBEXunassignedItem 12" xfId="15124"/>
    <cellStyle name="SAPBEXunassignedItem 13" xfId="15125"/>
    <cellStyle name="SAPBEXunassignedItem 14" xfId="15126"/>
    <cellStyle name="SAPBEXunassignedItem 15" xfId="15127"/>
    <cellStyle name="SAPBEXunassignedItem 16" xfId="15128"/>
    <cellStyle name="SAPBEXunassignedItem 17" xfId="15129"/>
    <cellStyle name="SAPBEXunassignedItem 2" xfId="2265"/>
    <cellStyle name="SAPBEXunassignedItem 2 10" xfId="15130"/>
    <cellStyle name="SAPBEXunassignedItem 2 11" xfId="15131"/>
    <cellStyle name="SAPBEXunassignedItem 2 12" xfId="15132"/>
    <cellStyle name="SAPBEXunassignedItem 2 13" xfId="15133"/>
    <cellStyle name="SAPBEXunassignedItem 2 14" xfId="15134"/>
    <cellStyle name="SAPBEXunassignedItem 2 15" xfId="41591"/>
    <cellStyle name="SAPBEXunassignedItem 2 16" xfId="41592"/>
    <cellStyle name="SAPBEXunassignedItem 2 17" xfId="41593"/>
    <cellStyle name="SAPBEXunassignedItem 2 18" xfId="41594"/>
    <cellStyle name="SAPBEXunassignedItem 2 19" xfId="41595"/>
    <cellStyle name="SAPBEXunassignedItem 2 2" xfId="2266"/>
    <cellStyle name="SAPBEXunassignedItem 2 2 10" xfId="15135"/>
    <cellStyle name="SAPBEXunassignedItem 2 2 11" xfId="15136"/>
    <cellStyle name="SAPBEXunassignedItem 2 2 12" xfId="15137"/>
    <cellStyle name="SAPBEXunassignedItem 2 2 13" xfId="15138"/>
    <cellStyle name="SAPBEXunassignedItem 2 2 2" xfId="15139"/>
    <cellStyle name="SAPBEXunassignedItem 2 2 3" xfId="15140"/>
    <cellStyle name="SAPBEXunassignedItem 2 2 4" xfId="15141"/>
    <cellStyle name="SAPBEXunassignedItem 2 2 5" xfId="15142"/>
    <cellStyle name="SAPBEXunassignedItem 2 2 6" xfId="15143"/>
    <cellStyle name="SAPBEXunassignedItem 2 2 7" xfId="15144"/>
    <cellStyle name="SAPBEXunassignedItem 2 2 8" xfId="15145"/>
    <cellStyle name="SAPBEXunassignedItem 2 2 9" xfId="15146"/>
    <cellStyle name="SAPBEXunassignedItem 2 20" xfId="41596"/>
    <cellStyle name="SAPBEXunassignedItem 2 21" xfId="41597"/>
    <cellStyle name="SAPBEXunassignedItem 2 22" xfId="41598"/>
    <cellStyle name="SAPBEXunassignedItem 2 23" xfId="41599"/>
    <cellStyle name="SAPBEXunassignedItem 2 24" xfId="41600"/>
    <cellStyle name="SAPBEXunassignedItem 2 25" xfId="41601"/>
    <cellStyle name="SAPBEXunassignedItem 2 26" xfId="41602"/>
    <cellStyle name="SAPBEXunassignedItem 2 27" xfId="41603"/>
    <cellStyle name="SAPBEXunassignedItem 2 28" xfId="41604"/>
    <cellStyle name="SAPBEXunassignedItem 2 29" xfId="41605"/>
    <cellStyle name="SAPBEXunassignedItem 2 3" xfId="15147"/>
    <cellStyle name="SAPBEXunassignedItem 2 30" xfId="41606"/>
    <cellStyle name="SAPBEXunassignedItem 2 4" xfId="15148"/>
    <cellStyle name="SAPBEXunassignedItem 2 5" xfId="15149"/>
    <cellStyle name="SAPBEXunassignedItem 2 6" xfId="15150"/>
    <cellStyle name="SAPBEXunassignedItem 2 7" xfId="15151"/>
    <cellStyle name="SAPBEXunassignedItem 2 8" xfId="15152"/>
    <cellStyle name="SAPBEXunassignedItem 2 9" xfId="15153"/>
    <cellStyle name="SAPBEXunassignedItem 3" xfId="2267"/>
    <cellStyle name="SAPBEXunassignedItem 3 10" xfId="15154"/>
    <cellStyle name="SAPBEXunassignedItem 3 11" xfId="15155"/>
    <cellStyle name="SAPBEXunassignedItem 3 12" xfId="15156"/>
    <cellStyle name="SAPBEXunassignedItem 3 13" xfId="15157"/>
    <cellStyle name="SAPBEXunassignedItem 3 14" xfId="15158"/>
    <cellStyle name="SAPBEXunassignedItem 3 15" xfId="41607"/>
    <cellStyle name="SAPBEXunassignedItem 3 16" xfId="41608"/>
    <cellStyle name="SAPBEXunassignedItem 3 17" xfId="41609"/>
    <cellStyle name="SAPBEXunassignedItem 3 18" xfId="41610"/>
    <cellStyle name="SAPBEXunassignedItem 3 19" xfId="41611"/>
    <cellStyle name="SAPBEXunassignedItem 3 2" xfId="2268"/>
    <cellStyle name="SAPBEXunassignedItem 3 2 10" xfId="15159"/>
    <cellStyle name="SAPBEXunassignedItem 3 2 11" xfId="15160"/>
    <cellStyle name="SAPBEXunassignedItem 3 2 12" xfId="15161"/>
    <cellStyle name="SAPBEXunassignedItem 3 2 13" xfId="15162"/>
    <cellStyle name="SAPBEXunassignedItem 3 2 2" xfId="15163"/>
    <cellStyle name="SAPBEXunassignedItem 3 2 3" xfId="15164"/>
    <cellStyle name="SAPBEXunassignedItem 3 2 4" xfId="15165"/>
    <cellStyle name="SAPBEXunassignedItem 3 2 5" xfId="15166"/>
    <cellStyle name="SAPBEXunassignedItem 3 2 6" xfId="15167"/>
    <cellStyle name="SAPBEXunassignedItem 3 2 7" xfId="15168"/>
    <cellStyle name="SAPBEXunassignedItem 3 2 8" xfId="15169"/>
    <cellStyle name="SAPBEXunassignedItem 3 2 9" xfId="15170"/>
    <cellStyle name="SAPBEXunassignedItem 3 20" xfId="41612"/>
    <cellStyle name="SAPBEXunassignedItem 3 21" xfId="41613"/>
    <cellStyle name="SAPBEXunassignedItem 3 22" xfId="41614"/>
    <cellStyle name="SAPBEXunassignedItem 3 23" xfId="41615"/>
    <cellStyle name="SAPBEXunassignedItem 3 24" xfId="41616"/>
    <cellStyle name="SAPBEXunassignedItem 3 25" xfId="41617"/>
    <cellStyle name="SAPBEXunassignedItem 3 26" xfId="41618"/>
    <cellStyle name="SAPBEXunassignedItem 3 27" xfId="41619"/>
    <cellStyle name="SAPBEXunassignedItem 3 28" xfId="41620"/>
    <cellStyle name="SAPBEXunassignedItem 3 29" xfId="41621"/>
    <cellStyle name="SAPBEXunassignedItem 3 3" xfId="15171"/>
    <cellStyle name="SAPBEXunassignedItem 3 30" xfId="41622"/>
    <cellStyle name="SAPBEXunassignedItem 3 4" xfId="15172"/>
    <cellStyle name="SAPBEXunassignedItem 3 5" xfId="15173"/>
    <cellStyle name="SAPBEXunassignedItem 3 6" xfId="15174"/>
    <cellStyle name="SAPBEXunassignedItem 3 7" xfId="15175"/>
    <cellStyle name="SAPBEXunassignedItem 3 8" xfId="15176"/>
    <cellStyle name="SAPBEXunassignedItem 3 9" xfId="15177"/>
    <cellStyle name="SAPBEXunassignedItem 4" xfId="2269"/>
    <cellStyle name="SAPBEXunassignedItem 4 10" xfId="15178"/>
    <cellStyle name="SAPBEXunassignedItem 4 11" xfId="15179"/>
    <cellStyle name="SAPBEXunassignedItem 4 12" xfId="15180"/>
    <cellStyle name="SAPBEXunassignedItem 4 13" xfId="15181"/>
    <cellStyle name="SAPBEXunassignedItem 4 14" xfId="15182"/>
    <cellStyle name="SAPBEXunassignedItem 4 15" xfId="41623"/>
    <cellStyle name="SAPBEXunassignedItem 4 16" xfId="41624"/>
    <cellStyle name="SAPBEXunassignedItem 4 17" xfId="41625"/>
    <cellStyle name="SAPBEXunassignedItem 4 18" xfId="41626"/>
    <cellStyle name="SAPBEXunassignedItem 4 19" xfId="41627"/>
    <cellStyle name="SAPBEXunassignedItem 4 2" xfId="2270"/>
    <cellStyle name="SAPBEXunassignedItem 4 2 10" xfId="15183"/>
    <cellStyle name="SAPBEXunassignedItem 4 2 11" xfId="15184"/>
    <cellStyle name="SAPBEXunassignedItem 4 2 12" xfId="15185"/>
    <cellStyle name="SAPBEXunassignedItem 4 2 13" xfId="15186"/>
    <cellStyle name="SAPBEXunassignedItem 4 2 2" xfId="15187"/>
    <cellStyle name="SAPBEXunassignedItem 4 2 3" xfId="15188"/>
    <cellStyle name="SAPBEXunassignedItem 4 2 4" xfId="15189"/>
    <cellStyle name="SAPBEXunassignedItem 4 2 5" xfId="15190"/>
    <cellStyle name="SAPBEXunassignedItem 4 2 6" xfId="15191"/>
    <cellStyle name="SAPBEXunassignedItem 4 2 7" xfId="15192"/>
    <cellStyle name="SAPBEXunassignedItem 4 2 8" xfId="15193"/>
    <cellStyle name="SAPBEXunassignedItem 4 2 9" xfId="15194"/>
    <cellStyle name="SAPBEXunassignedItem 4 20" xfId="41628"/>
    <cellStyle name="SAPBEXunassignedItem 4 21" xfId="41629"/>
    <cellStyle name="SAPBEXunassignedItem 4 22" xfId="41630"/>
    <cellStyle name="SAPBEXunassignedItem 4 23" xfId="41631"/>
    <cellStyle name="SAPBEXunassignedItem 4 24" xfId="41632"/>
    <cellStyle name="SAPBEXunassignedItem 4 25" xfId="41633"/>
    <cellStyle name="SAPBEXunassignedItem 4 26" xfId="41634"/>
    <cellStyle name="SAPBEXunassignedItem 4 27" xfId="41635"/>
    <cellStyle name="SAPBEXunassignedItem 4 28" xfId="41636"/>
    <cellStyle name="SAPBEXunassignedItem 4 29" xfId="41637"/>
    <cellStyle name="SAPBEXunassignedItem 4 3" xfId="15195"/>
    <cellStyle name="SAPBEXunassignedItem 4 30" xfId="41638"/>
    <cellStyle name="SAPBEXunassignedItem 4 4" xfId="15196"/>
    <cellStyle name="SAPBEXunassignedItem 4 5" xfId="15197"/>
    <cellStyle name="SAPBEXunassignedItem 4 6" xfId="15198"/>
    <cellStyle name="SAPBEXunassignedItem 4 7" xfId="15199"/>
    <cellStyle name="SAPBEXunassignedItem 4 8" xfId="15200"/>
    <cellStyle name="SAPBEXunassignedItem 4 9" xfId="15201"/>
    <cellStyle name="SAPBEXunassignedItem 5" xfId="2271"/>
    <cellStyle name="SAPBEXunassignedItem 5 10" xfId="15202"/>
    <cellStyle name="SAPBEXunassignedItem 5 11" xfId="15203"/>
    <cellStyle name="SAPBEXunassignedItem 5 12" xfId="15204"/>
    <cellStyle name="SAPBEXunassignedItem 5 13" xfId="15205"/>
    <cellStyle name="SAPBEXunassignedItem 5 2" xfId="15206"/>
    <cellStyle name="SAPBEXunassignedItem 5 3" xfId="15207"/>
    <cellStyle name="SAPBEXunassignedItem 5 4" xfId="15208"/>
    <cellStyle name="SAPBEXunassignedItem 5 5" xfId="15209"/>
    <cellStyle name="SAPBEXunassignedItem 5 6" xfId="15210"/>
    <cellStyle name="SAPBEXunassignedItem 5 7" xfId="15211"/>
    <cellStyle name="SAPBEXunassignedItem 5 8" xfId="15212"/>
    <cellStyle name="SAPBEXunassignedItem 5 9" xfId="15213"/>
    <cellStyle name="SAPBEXunassignedItem 6" xfId="15214"/>
    <cellStyle name="SAPBEXunassignedItem 7" xfId="15215"/>
    <cellStyle name="SAPBEXunassignedItem 8" xfId="15216"/>
    <cellStyle name="SAPBEXunassignedItem 9" xfId="15217"/>
    <cellStyle name="SAPBEXunassignedItem_Business Plan " xfId="15218"/>
    <cellStyle name="SAPBEXundefined" xfId="203"/>
    <cellStyle name="SAPBEXundefined 10" xfId="15219"/>
    <cellStyle name="SAPBEXundefined 11" xfId="15220"/>
    <cellStyle name="SAPBEXundefined 12" xfId="15221"/>
    <cellStyle name="SAPBEXundefined 13" xfId="15222"/>
    <cellStyle name="SAPBEXundefined 14" xfId="41639"/>
    <cellStyle name="SAPBEXundefined 15" xfId="41640"/>
    <cellStyle name="SAPBEXundefined 16" xfId="41641"/>
    <cellStyle name="SAPBEXundefined 17" xfId="41642"/>
    <cellStyle name="SAPBEXundefined 18" xfId="41643"/>
    <cellStyle name="SAPBEXundefined 19" xfId="41644"/>
    <cellStyle name="SAPBEXundefined 2" xfId="15223"/>
    <cellStyle name="SAPBEXundefined 20" xfId="41645"/>
    <cellStyle name="SAPBEXundefined 21" xfId="41646"/>
    <cellStyle name="SAPBEXundefined 22" xfId="41647"/>
    <cellStyle name="SAPBEXundefined 23" xfId="41648"/>
    <cellStyle name="SAPBEXundefined 24" xfId="41649"/>
    <cellStyle name="SAPBEXundefined 25" xfId="41650"/>
    <cellStyle name="SAPBEXundefined 26" xfId="41651"/>
    <cellStyle name="SAPBEXundefined 27" xfId="41652"/>
    <cellStyle name="SAPBEXundefined 28" xfId="41653"/>
    <cellStyle name="SAPBEXundefined 29" xfId="41654"/>
    <cellStyle name="SAPBEXundefined 3" xfId="15224"/>
    <cellStyle name="SAPBEXundefined 30" xfId="41655"/>
    <cellStyle name="SAPBEXundefined 31" xfId="41656"/>
    <cellStyle name="SAPBEXundefined 32" xfId="41657"/>
    <cellStyle name="SAPBEXundefined 4" xfId="15225"/>
    <cellStyle name="SAPBEXundefined 5" xfId="15226"/>
    <cellStyle name="SAPBEXundefined 6" xfId="15227"/>
    <cellStyle name="SAPBEXundefined 7" xfId="15228"/>
    <cellStyle name="SAPBEXundefined 8" xfId="15229"/>
    <cellStyle name="SAPBEXundefined 9" xfId="15230"/>
    <cellStyle name="Scen_index" xfId="15231"/>
    <cellStyle name="Sch_name" xfId="15232"/>
    <cellStyle name="Section Head" xfId="15233"/>
    <cellStyle name="Separador de milhares [0]_K16010001" xfId="15234"/>
    <cellStyle name="Separador de milhares_DADOS DO BALANCO" xfId="15235"/>
    <cellStyle name="Shading" xfId="15236"/>
    <cellStyle name="Sheet Header" xfId="15237"/>
    <cellStyle name="Sheet Title" xfId="204"/>
    <cellStyle name="ShOut" xfId="15238"/>
    <cellStyle name="sideways" xfId="15239"/>
    <cellStyle name="SSN" xfId="15240"/>
    <cellStyle name="Standard Currency" xfId="15773"/>
    <cellStyle name="Standard Pecenct" xfId="15774"/>
    <cellStyle name="Standard_Anpassen der Amortisation" xfId="2272"/>
    <cellStyle name="Std" xfId="15775"/>
    <cellStyle name="Style 1" xfId="13"/>
    <cellStyle name="Style 1 2" xfId="2273"/>
    <cellStyle name="Style 1 2 10" xfId="41658"/>
    <cellStyle name="Style 1 2 11" xfId="41659"/>
    <cellStyle name="Style 1 2 12" xfId="41660"/>
    <cellStyle name="Style 1 2 13" xfId="41661"/>
    <cellStyle name="Style 1 2 14" xfId="41662"/>
    <cellStyle name="Style 1 2 15" xfId="41663"/>
    <cellStyle name="Style 1 2 16" xfId="41664"/>
    <cellStyle name="Style 1 2 17" xfId="41665"/>
    <cellStyle name="Style 1 2 2" xfId="41666"/>
    <cellStyle name="Style 1 2 3" xfId="41667"/>
    <cellStyle name="Style 1 2 4" xfId="41668"/>
    <cellStyle name="Style 1 2 5" xfId="41669"/>
    <cellStyle name="Style 1 2 6" xfId="41670"/>
    <cellStyle name="Style 1 2 7" xfId="41671"/>
    <cellStyle name="Style 1 2 8" xfId="41672"/>
    <cellStyle name="Style 1 2 9" xfId="41673"/>
    <cellStyle name="Style 1 3" xfId="15241"/>
    <cellStyle name="Style 1_Business Plan " xfId="15242"/>
    <cellStyle name="Style 100" xfId="15243"/>
    <cellStyle name="Style 101" xfId="15244"/>
    <cellStyle name="Style 102" xfId="15245"/>
    <cellStyle name="Style 103" xfId="15246"/>
    <cellStyle name="Style 104" xfId="15247"/>
    <cellStyle name="Style 105" xfId="15248"/>
    <cellStyle name="Style 106" xfId="15249"/>
    <cellStyle name="Style 107" xfId="15250"/>
    <cellStyle name="Style 108" xfId="15251"/>
    <cellStyle name="Style 109" xfId="15252"/>
    <cellStyle name="Style 110" xfId="15253"/>
    <cellStyle name="Style 111" xfId="15254"/>
    <cellStyle name="Style 112" xfId="15255"/>
    <cellStyle name="Style 113" xfId="15256"/>
    <cellStyle name="Style 114" xfId="15257"/>
    <cellStyle name="Style 115" xfId="15258"/>
    <cellStyle name="Style 116" xfId="15259"/>
    <cellStyle name="Style 117" xfId="15260"/>
    <cellStyle name="Style 118" xfId="15261"/>
    <cellStyle name="Style 119" xfId="15262"/>
    <cellStyle name="Style 120" xfId="15263"/>
    <cellStyle name="Style 121" xfId="15264"/>
    <cellStyle name="Style 122" xfId="15265"/>
    <cellStyle name="Style 123" xfId="15266"/>
    <cellStyle name="Style 124" xfId="15267"/>
    <cellStyle name="Style 125" xfId="15268"/>
    <cellStyle name="Style 126" xfId="15269"/>
    <cellStyle name="Style 127" xfId="15270"/>
    <cellStyle name="Style 128" xfId="15271"/>
    <cellStyle name="Style 129" xfId="15272"/>
    <cellStyle name="Style 130" xfId="15273"/>
    <cellStyle name="Style 131" xfId="15274"/>
    <cellStyle name="Style 132" xfId="15275"/>
    <cellStyle name="Style 133" xfId="15276"/>
    <cellStyle name="Style 134" xfId="15277"/>
    <cellStyle name="Style 135" xfId="15278"/>
    <cellStyle name="Style 136" xfId="15279"/>
    <cellStyle name="Style 137" xfId="15280"/>
    <cellStyle name="Style 138" xfId="15281"/>
    <cellStyle name="Style 139" xfId="15282"/>
    <cellStyle name="Style 140" xfId="15283"/>
    <cellStyle name="Style 141" xfId="15284"/>
    <cellStyle name="Style 142" xfId="15285"/>
    <cellStyle name="Style 143" xfId="15286"/>
    <cellStyle name="Style 144" xfId="15287"/>
    <cellStyle name="Style 145" xfId="15288"/>
    <cellStyle name="Style 146" xfId="15289"/>
    <cellStyle name="Style 147" xfId="15290"/>
    <cellStyle name="Style 148" xfId="15291"/>
    <cellStyle name="Style 149" xfId="15292"/>
    <cellStyle name="Style 150" xfId="15293"/>
    <cellStyle name="Style 151" xfId="15294"/>
    <cellStyle name="Style 152" xfId="15295"/>
    <cellStyle name="Style 153" xfId="15296"/>
    <cellStyle name="Style 154" xfId="15297"/>
    <cellStyle name="Style 155" xfId="15298"/>
    <cellStyle name="Style 156" xfId="15299"/>
    <cellStyle name="Style 157" xfId="15300"/>
    <cellStyle name="Style 158" xfId="15301"/>
    <cellStyle name="Style 159" xfId="15302"/>
    <cellStyle name="Style 160" xfId="15303"/>
    <cellStyle name="Style 161" xfId="15304"/>
    <cellStyle name="Style 162" xfId="15305"/>
    <cellStyle name="Style 164" xfId="15306"/>
    <cellStyle name="Style 166" xfId="15307"/>
    <cellStyle name="Style 168" xfId="15308"/>
    <cellStyle name="Style 170" xfId="15309"/>
    <cellStyle name="Style 172" xfId="15310"/>
    <cellStyle name="Style 174" xfId="15311"/>
    <cellStyle name="Style 176" xfId="15312"/>
    <cellStyle name="Style 178" xfId="15313"/>
    <cellStyle name="Style 2" xfId="15314"/>
    <cellStyle name="Style 3" xfId="15315"/>
    <cellStyle name="Style 41" xfId="15316"/>
    <cellStyle name="Style 42" xfId="15317"/>
    <cellStyle name="Style 43" xfId="15318"/>
    <cellStyle name="Style 44" xfId="15319"/>
    <cellStyle name="Style 45" xfId="15320"/>
    <cellStyle name="Style 46" xfId="15321"/>
    <cellStyle name="Style 47" xfId="15322"/>
    <cellStyle name="Style 48" xfId="15323"/>
    <cellStyle name="Style 49" xfId="15324"/>
    <cellStyle name="Style 50" xfId="15325"/>
    <cellStyle name="Style 56" xfId="15326"/>
    <cellStyle name="Style 58" xfId="15327"/>
    <cellStyle name="Style 60" xfId="15328"/>
    <cellStyle name="Style 62" xfId="15329"/>
    <cellStyle name="Style 63" xfId="15330"/>
    <cellStyle name="Style 64" xfId="15331"/>
    <cellStyle name="Style 65" xfId="15332"/>
    <cellStyle name="Style 66" xfId="15333"/>
    <cellStyle name="Style 67" xfId="15334"/>
    <cellStyle name="Style 68" xfId="15335"/>
    <cellStyle name="Style 69" xfId="15336"/>
    <cellStyle name="Style 70" xfId="15337"/>
    <cellStyle name="Style 71" xfId="15338"/>
    <cellStyle name="Style 72" xfId="15339"/>
    <cellStyle name="Style 73" xfId="15340"/>
    <cellStyle name="Style 74" xfId="15341"/>
    <cellStyle name="Style 82" xfId="15342"/>
    <cellStyle name="Style 83" xfId="15343"/>
    <cellStyle name="Style 84" xfId="15344"/>
    <cellStyle name="Style 85" xfId="15345"/>
    <cellStyle name="Style 86" xfId="15346"/>
    <cellStyle name="Style 87" xfId="15347"/>
    <cellStyle name="Style 88" xfId="15348"/>
    <cellStyle name="Style 89" xfId="15349"/>
    <cellStyle name="Style 90" xfId="15350"/>
    <cellStyle name="Style 91" xfId="15351"/>
    <cellStyle name="Style 92" xfId="15352"/>
    <cellStyle name="Style 93" xfId="15353"/>
    <cellStyle name="Style 94" xfId="15354"/>
    <cellStyle name="Style 95" xfId="15355"/>
    <cellStyle name="Style 96" xfId="15356"/>
    <cellStyle name="Style 97" xfId="15357"/>
    <cellStyle name="Style 98" xfId="15358"/>
    <cellStyle name="Style 99" xfId="15359"/>
    <cellStyle name="STYLE1 - Style1" xfId="15360"/>
    <cellStyle name="subhead" xfId="15361"/>
    <cellStyle name="Subheading" xfId="15362"/>
    <cellStyle name="SubsidTitle" xfId="15363"/>
    <cellStyle name="subtitle" xfId="15364"/>
    <cellStyle name="Subtotal" xfId="15365"/>
    <cellStyle name="Sub-total" xfId="2274"/>
    <cellStyle name="Subtotal_Allocated Opex " xfId="15366"/>
    <cellStyle name="Sub-total_Spreadsheet to populate plan slides 120810" xfId="15367"/>
    <cellStyle name="Subtotal_Total summary" xfId="15368"/>
    <cellStyle name="swpBody01" xfId="2275"/>
    <cellStyle name="Table Head" xfId="15369"/>
    <cellStyle name="Table Head Aligned" xfId="15370"/>
    <cellStyle name="Table Head Blue" xfId="15371"/>
    <cellStyle name="Table Head Green" xfId="15372"/>
    <cellStyle name="Table Head_Val_Sum_Graph" xfId="15373"/>
    <cellStyle name="Table Text" xfId="15374"/>
    <cellStyle name="Table Title" xfId="15375"/>
    <cellStyle name="Table Units" xfId="15376"/>
    <cellStyle name="Table_Header" xfId="15377"/>
    <cellStyle name="tcn" xfId="15378"/>
    <cellStyle name="Terminal" xfId="15776"/>
    <cellStyle name="Text" xfId="15379"/>
    <cellStyle name="Text 1" xfId="15380"/>
    <cellStyle name="Text Head 1" xfId="15381"/>
    <cellStyle name="Thousand" xfId="15382"/>
    <cellStyle name="Thousands" xfId="15777"/>
    <cellStyle name="Times" xfId="15778"/>
    <cellStyle name="Title 2" xfId="2276"/>
    <cellStyle name="Title 2 10" xfId="41674"/>
    <cellStyle name="Title 2 11" xfId="41675"/>
    <cellStyle name="Title 2 12" xfId="41676"/>
    <cellStyle name="Title 2 13" xfId="41677"/>
    <cellStyle name="Title 2 14" xfId="41678"/>
    <cellStyle name="Title 2 15" xfId="41679"/>
    <cellStyle name="Title 2 16" xfId="41680"/>
    <cellStyle name="Title 2 17" xfId="41681"/>
    <cellStyle name="Title 2 2" xfId="41682"/>
    <cellStyle name="Title 2 3" xfId="41683"/>
    <cellStyle name="Title 2 4" xfId="41684"/>
    <cellStyle name="Title 2 5" xfId="41685"/>
    <cellStyle name="Title 2 6" xfId="41686"/>
    <cellStyle name="Title 2 7" xfId="41687"/>
    <cellStyle name="Title 2 8" xfId="41688"/>
    <cellStyle name="Title 2 9" xfId="41689"/>
    <cellStyle name="Title 3" xfId="41690"/>
    <cellStyle name="Title Row" xfId="15383"/>
    <cellStyle name="TitlePage" xfId="15779"/>
    <cellStyle name="Titles" xfId="15384"/>
    <cellStyle name="tn" xfId="15385"/>
    <cellStyle name="tons" xfId="15386"/>
    <cellStyle name="Topline" xfId="15387"/>
    <cellStyle name="Total 1" xfId="2277"/>
    <cellStyle name="Total 1 10" xfId="15388"/>
    <cellStyle name="Total 1 11" xfId="15389"/>
    <cellStyle name="Total 1 12" xfId="15390"/>
    <cellStyle name="Total 1 13" xfId="15391"/>
    <cellStyle name="Total 1 14" xfId="15392"/>
    <cellStyle name="Total 1 15" xfId="15393"/>
    <cellStyle name="Total 1 16" xfId="15394"/>
    <cellStyle name="Total 1 17" xfId="15395"/>
    <cellStyle name="Total 1 18" xfId="41691"/>
    <cellStyle name="Total 1 19" xfId="41692"/>
    <cellStyle name="Total 1 2" xfId="2278"/>
    <cellStyle name="Total 1 2 10" xfId="15396"/>
    <cellStyle name="Total 1 2 11" xfId="15397"/>
    <cellStyle name="Total 1 2 12" xfId="15398"/>
    <cellStyle name="Total 1 2 13" xfId="15399"/>
    <cellStyle name="Total 1 2 14" xfId="15400"/>
    <cellStyle name="Total 1 2 15" xfId="41693"/>
    <cellStyle name="Total 1 2 16" xfId="41694"/>
    <cellStyle name="Total 1 2 17" xfId="41695"/>
    <cellStyle name="Total 1 2 18" xfId="41696"/>
    <cellStyle name="Total 1 2 19" xfId="41697"/>
    <cellStyle name="Total 1 2 2" xfId="2279"/>
    <cellStyle name="Total 1 2 2 10" xfId="15401"/>
    <cellStyle name="Total 1 2 2 11" xfId="15402"/>
    <cellStyle name="Total 1 2 2 12" xfId="15403"/>
    <cellStyle name="Total 1 2 2 13" xfId="15404"/>
    <cellStyle name="Total 1 2 2 2" xfId="15405"/>
    <cellStyle name="Total 1 2 2 3" xfId="15406"/>
    <cellStyle name="Total 1 2 2 4" xfId="15407"/>
    <cellStyle name="Total 1 2 2 5" xfId="15408"/>
    <cellStyle name="Total 1 2 2 6" xfId="15409"/>
    <cellStyle name="Total 1 2 2 7" xfId="15410"/>
    <cellStyle name="Total 1 2 2 8" xfId="15411"/>
    <cellStyle name="Total 1 2 2 9" xfId="15412"/>
    <cellStyle name="Total 1 2 20" xfId="41698"/>
    <cellStyle name="Total 1 2 21" xfId="41699"/>
    <cellStyle name="Total 1 2 22" xfId="41700"/>
    <cellStyle name="Total 1 2 23" xfId="41701"/>
    <cellStyle name="Total 1 2 24" xfId="41702"/>
    <cellStyle name="Total 1 2 25" xfId="41703"/>
    <cellStyle name="Total 1 2 26" xfId="41704"/>
    <cellStyle name="Total 1 2 27" xfId="41705"/>
    <cellStyle name="Total 1 2 28" xfId="41706"/>
    <cellStyle name="Total 1 2 29" xfId="41707"/>
    <cellStyle name="Total 1 2 3" xfId="15413"/>
    <cellStyle name="Total 1 2 30" xfId="41708"/>
    <cellStyle name="Total 1 2 4" xfId="15414"/>
    <cellStyle name="Total 1 2 5" xfId="15415"/>
    <cellStyle name="Total 1 2 6" xfId="15416"/>
    <cellStyle name="Total 1 2 7" xfId="15417"/>
    <cellStyle name="Total 1 2 8" xfId="15418"/>
    <cellStyle name="Total 1 2 9" xfId="15419"/>
    <cellStyle name="Total 1 20" xfId="41709"/>
    <cellStyle name="Total 1 21" xfId="41710"/>
    <cellStyle name="Total 1 22" xfId="41711"/>
    <cellStyle name="Total 1 23" xfId="41712"/>
    <cellStyle name="Total 1 24" xfId="41713"/>
    <cellStyle name="Total 1 25" xfId="41714"/>
    <cellStyle name="Total 1 26" xfId="41715"/>
    <cellStyle name="Total 1 27" xfId="41716"/>
    <cellStyle name="Total 1 28" xfId="41717"/>
    <cellStyle name="Total 1 29" xfId="41718"/>
    <cellStyle name="Total 1 3" xfId="2280"/>
    <cellStyle name="Total 1 3 10" xfId="15420"/>
    <cellStyle name="Total 1 3 11" xfId="15421"/>
    <cellStyle name="Total 1 3 12" xfId="15422"/>
    <cellStyle name="Total 1 3 13" xfId="15423"/>
    <cellStyle name="Total 1 3 14" xfId="15424"/>
    <cellStyle name="Total 1 3 15" xfId="41719"/>
    <cellStyle name="Total 1 3 16" xfId="41720"/>
    <cellStyle name="Total 1 3 17" xfId="41721"/>
    <cellStyle name="Total 1 3 18" xfId="41722"/>
    <cellStyle name="Total 1 3 19" xfId="41723"/>
    <cellStyle name="Total 1 3 2" xfId="2281"/>
    <cellStyle name="Total 1 3 2 10" xfId="15425"/>
    <cellStyle name="Total 1 3 2 11" xfId="15426"/>
    <cellStyle name="Total 1 3 2 12" xfId="15427"/>
    <cellStyle name="Total 1 3 2 13" xfId="15428"/>
    <cellStyle name="Total 1 3 2 2" xfId="15429"/>
    <cellStyle name="Total 1 3 2 3" xfId="15430"/>
    <cellStyle name="Total 1 3 2 4" xfId="15431"/>
    <cellStyle name="Total 1 3 2 5" xfId="15432"/>
    <cellStyle name="Total 1 3 2 6" xfId="15433"/>
    <cellStyle name="Total 1 3 2 7" xfId="15434"/>
    <cellStyle name="Total 1 3 2 8" xfId="15435"/>
    <cellStyle name="Total 1 3 2 9" xfId="15436"/>
    <cellStyle name="Total 1 3 20" xfId="41724"/>
    <cellStyle name="Total 1 3 21" xfId="41725"/>
    <cellStyle name="Total 1 3 22" xfId="41726"/>
    <cellStyle name="Total 1 3 23" xfId="41727"/>
    <cellStyle name="Total 1 3 24" xfId="41728"/>
    <cellStyle name="Total 1 3 25" xfId="41729"/>
    <cellStyle name="Total 1 3 26" xfId="41730"/>
    <cellStyle name="Total 1 3 27" xfId="41731"/>
    <cellStyle name="Total 1 3 28" xfId="41732"/>
    <cellStyle name="Total 1 3 29" xfId="41733"/>
    <cellStyle name="Total 1 3 3" xfId="15437"/>
    <cellStyle name="Total 1 3 30" xfId="41734"/>
    <cellStyle name="Total 1 3 4" xfId="15438"/>
    <cellStyle name="Total 1 3 5" xfId="15439"/>
    <cellStyle name="Total 1 3 6" xfId="15440"/>
    <cellStyle name="Total 1 3 7" xfId="15441"/>
    <cellStyle name="Total 1 3 8" xfId="15442"/>
    <cellStyle name="Total 1 3 9" xfId="15443"/>
    <cellStyle name="Total 1 30" xfId="41735"/>
    <cellStyle name="Total 1 31" xfId="41736"/>
    <cellStyle name="Total 1 32" xfId="41737"/>
    <cellStyle name="Total 1 33" xfId="41738"/>
    <cellStyle name="Total 1 34" xfId="41739"/>
    <cellStyle name="Total 1 35" xfId="41740"/>
    <cellStyle name="Total 1 36" xfId="41741"/>
    <cellStyle name="Total 1 37" xfId="41742"/>
    <cellStyle name="Total 1 38" xfId="41743"/>
    <cellStyle name="Total 1 39" xfId="41744"/>
    <cellStyle name="Total 1 4" xfId="2282"/>
    <cellStyle name="Total 1 4 10" xfId="15444"/>
    <cellStyle name="Total 1 4 11" xfId="15445"/>
    <cellStyle name="Total 1 4 12" xfId="15446"/>
    <cellStyle name="Total 1 4 13" xfId="15447"/>
    <cellStyle name="Total 1 4 14" xfId="15448"/>
    <cellStyle name="Total 1 4 15" xfId="41745"/>
    <cellStyle name="Total 1 4 16" xfId="41746"/>
    <cellStyle name="Total 1 4 17" xfId="41747"/>
    <cellStyle name="Total 1 4 18" xfId="41748"/>
    <cellStyle name="Total 1 4 19" xfId="41749"/>
    <cellStyle name="Total 1 4 2" xfId="2283"/>
    <cellStyle name="Total 1 4 2 10" xfId="15449"/>
    <cellStyle name="Total 1 4 2 11" xfId="15450"/>
    <cellStyle name="Total 1 4 2 12" xfId="15451"/>
    <cellStyle name="Total 1 4 2 13" xfId="15452"/>
    <cellStyle name="Total 1 4 2 2" xfId="15453"/>
    <cellStyle name="Total 1 4 2 3" xfId="15454"/>
    <cellStyle name="Total 1 4 2 4" xfId="15455"/>
    <cellStyle name="Total 1 4 2 5" xfId="15456"/>
    <cellStyle name="Total 1 4 2 6" xfId="15457"/>
    <cellStyle name="Total 1 4 2 7" xfId="15458"/>
    <cellStyle name="Total 1 4 2 8" xfId="15459"/>
    <cellStyle name="Total 1 4 2 9" xfId="15460"/>
    <cellStyle name="Total 1 4 20" xfId="41750"/>
    <cellStyle name="Total 1 4 21" xfId="41751"/>
    <cellStyle name="Total 1 4 22" xfId="41752"/>
    <cellStyle name="Total 1 4 23" xfId="41753"/>
    <cellStyle name="Total 1 4 24" xfId="41754"/>
    <cellStyle name="Total 1 4 25" xfId="41755"/>
    <cellStyle name="Total 1 4 26" xfId="41756"/>
    <cellStyle name="Total 1 4 27" xfId="41757"/>
    <cellStyle name="Total 1 4 28" xfId="41758"/>
    <cellStyle name="Total 1 4 29" xfId="41759"/>
    <cellStyle name="Total 1 4 3" xfId="15461"/>
    <cellStyle name="Total 1 4 30" xfId="41760"/>
    <cellStyle name="Total 1 4 4" xfId="15462"/>
    <cellStyle name="Total 1 4 5" xfId="15463"/>
    <cellStyle name="Total 1 4 6" xfId="15464"/>
    <cellStyle name="Total 1 4 7" xfId="15465"/>
    <cellStyle name="Total 1 4 8" xfId="15466"/>
    <cellStyle name="Total 1 4 9" xfId="15467"/>
    <cellStyle name="Total 1 40" xfId="41761"/>
    <cellStyle name="Total 1 41" xfId="41762"/>
    <cellStyle name="Total 1 42" xfId="41763"/>
    <cellStyle name="Total 1 43" xfId="41764"/>
    <cellStyle name="Total 1 44" xfId="41765"/>
    <cellStyle name="Total 1 45" xfId="41766"/>
    <cellStyle name="Total 1 46" xfId="41767"/>
    <cellStyle name="Total 1 47" xfId="41768"/>
    <cellStyle name="Total 1 48" xfId="41769"/>
    <cellStyle name="Total 1 49" xfId="41770"/>
    <cellStyle name="Total 1 5" xfId="2284"/>
    <cellStyle name="Total 1 5 10" xfId="15468"/>
    <cellStyle name="Total 1 5 11" xfId="15469"/>
    <cellStyle name="Total 1 5 12" xfId="15470"/>
    <cellStyle name="Total 1 5 13" xfId="15471"/>
    <cellStyle name="Total 1 5 2" xfId="15472"/>
    <cellStyle name="Total 1 5 3" xfId="15473"/>
    <cellStyle name="Total 1 5 4" xfId="15474"/>
    <cellStyle name="Total 1 5 5" xfId="15475"/>
    <cellStyle name="Total 1 5 6" xfId="15476"/>
    <cellStyle name="Total 1 5 7" xfId="15477"/>
    <cellStyle name="Total 1 5 8" xfId="15478"/>
    <cellStyle name="Total 1 5 9" xfId="15479"/>
    <cellStyle name="Total 1 50" xfId="41771"/>
    <cellStyle name="Total 1 51" xfId="41772"/>
    <cellStyle name="Total 1 52" xfId="41773"/>
    <cellStyle name="Total 1 53" xfId="41774"/>
    <cellStyle name="Total 1 54" xfId="41775"/>
    <cellStyle name="Total 1 55" xfId="41776"/>
    <cellStyle name="Total 1 56" xfId="41777"/>
    <cellStyle name="Total 1 57" xfId="41778"/>
    <cellStyle name="Total 1 58" xfId="41779"/>
    <cellStyle name="Total 1 59" xfId="41780"/>
    <cellStyle name="Total 1 6" xfId="15480"/>
    <cellStyle name="Total 1 60" xfId="41781"/>
    <cellStyle name="Total 1 61" xfId="41782"/>
    <cellStyle name="Total 1 62" xfId="41783"/>
    <cellStyle name="Total 1 63" xfId="41784"/>
    <cellStyle name="Total 1 64" xfId="41785"/>
    <cellStyle name="Total 1 65" xfId="41786"/>
    <cellStyle name="Total 1 66" xfId="41787"/>
    <cellStyle name="Total 1 67" xfId="41788"/>
    <cellStyle name="Total 1 68" xfId="41789"/>
    <cellStyle name="Total 1 69" xfId="41790"/>
    <cellStyle name="Total 1 7" xfId="15481"/>
    <cellStyle name="Total 1 70" xfId="41791"/>
    <cellStyle name="Total 1 71" xfId="41792"/>
    <cellStyle name="Total 1 72" xfId="41793"/>
    <cellStyle name="Total 1 73" xfId="41794"/>
    <cellStyle name="Total 1 74" xfId="41795"/>
    <cellStyle name="Total 1 75" xfId="41796"/>
    <cellStyle name="Total 1 76" xfId="41797"/>
    <cellStyle name="Total 1 77" xfId="41798"/>
    <cellStyle name="Total 1 78" xfId="41799"/>
    <cellStyle name="Total 1 8" xfId="15482"/>
    <cellStyle name="Total 1 9" xfId="15483"/>
    <cellStyle name="Total 1_Customer Operations Business Plan Input Reqs (3)" xfId="15484"/>
    <cellStyle name="Total 2" xfId="2285"/>
    <cellStyle name="Total 2 10" xfId="15485"/>
    <cellStyle name="Total 2 11" xfId="15486"/>
    <cellStyle name="Total 2 12" xfId="15487"/>
    <cellStyle name="Total 2 13" xfId="15488"/>
    <cellStyle name="Total 2 14" xfId="41800"/>
    <cellStyle name="Total 2 15" xfId="41801"/>
    <cellStyle name="Total 2 16" xfId="41802"/>
    <cellStyle name="Total 2 17" xfId="41803"/>
    <cellStyle name="Total 2 18" xfId="41804"/>
    <cellStyle name="Total 2 19" xfId="41805"/>
    <cellStyle name="Total 2 2" xfId="15489"/>
    <cellStyle name="Total 2 20" xfId="41806"/>
    <cellStyle name="Total 2 21" xfId="41807"/>
    <cellStyle name="Total 2 22" xfId="41808"/>
    <cellStyle name="Total 2 23" xfId="41809"/>
    <cellStyle name="Total 2 24" xfId="41810"/>
    <cellStyle name="Total 2 25" xfId="41811"/>
    <cellStyle name="Total 2 26" xfId="41812"/>
    <cellStyle name="Total 2 27" xfId="41813"/>
    <cellStyle name="Total 2 28" xfId="41814"/>
    <cellStyle name="Total 2 29" xfId="41815"/>
    <cellStyle name="Total 2 3" xfId="15490"/>
    <cellStyle name="Total 2 30" xfId="41816"/>
    <cellStyle name="Total 2 31" xfId="41817"/>
    <cellStyle name="Total 2 32" xfId="41818"/>
    <cellStyle name="Total 2 33" xfId="41819"/>
    <cellStyle name="Total 2 34" xfId="41820"/>
    <cellStyle name="Total 2 35" xfId="41821"/>
    <cellStyle name="Total 2 36" xfId="41822"/>
    <cellStyle name="Total 2 37" xfId="41823"/>
    <cellStyle name="Total 2 38" xfId="41824"/>
    <cellStyle name="Total 2 39" xfId="41825"/>
    <cellStyle name="Total 2 4" xfId="15491"/>
    <cellStyle name="Total 2 40" xfId="41826"/>
    <cellStyle name="Total 2 41" xfId="41827"/>
    <cellStyle name="Total 2 42" xfId="41828"/>
    <cellStyle name="Total 2 43" xfId="41829"/>
    <cellStyle name="Total 2 44" xfId="41830"/>
    <cellStyle name="Total 2 45" xfId="41831"/>
    <cellStyle name="Total 2 46" xfId="41832"/>
    <cellStyle name="Total 2 47" xfId="41833"/>
    <cellStyle name="Total 2 48" xfId="41834"/>
    <cellStyle name="Total 2 5" xfId="15492"/>
    <cellStyle name="Total 2 6" xfId="15493"/>
    <cellStyle name="Total 2 7" xfId="15494"/>
    <cellStyle name="Total 2 8" xfId="15495"/>
    <cellStyle name="Total 2 9" xfId="15496"/>
    <cellStyle name="Total 3" xfId="41835"/>
    <cellStyle name="Totals" xfId="2286"/>
    <cellStyle name="Totals [0]" xfId="15497"/>
    <cellStyle name="Totals [2]" xfId="15498"/>
    <cellStyle name="Totals_CNANGES NEEDED" xfId="15499"/>
    <cellStyle name="Tusental (0)_pldt" xfId="15780"/>
    <cellStyle name="Tusental_pldt" xfId="15781"/>
    <cellStyle name="Two places" xfId="15782"/>
    <cellStyle name="u" xfId="15500"/>
    <cellStyle name="Underline_Single" xfId="15501"/>
    <cellStyle name="Unprot" xfId="15502"/>
    <cellStyle name="Unprot$" xfId="15503"/>
    <cellStyle name="Unprot_CurrencySKorea" xfId="15504"/>
    <cellStyle name="Unprotect" xfId="15505"/>
    <cellStyle name="UNPROTECTED" xfId="15506"/>
    <cellStyle name="UnProtectedCalc" xfId="15507"/>
    <cellStyle name="Update" xfId="15508"/>
    <cellStyle name="USD" xfId="15509"/>
    <cellStyle name="USD billion" xfId="15510"/>
    <cellStyle name="USD million" xfId="15511"/>
    <cellStyle name="USD thousand" xfId="15512"/>
    <cellStyle name="Valuta (0)_pldt" xfId="15783"/>
    <cellStyle name="Valuta_pldt" xfId="15784"/>
    <cellStyle name="vcc" xfId="15513"/>
    <cellStyle name="VDD" xfId="15514"/>
    <cellStyle name="Währung [0]_Anschreiben" xfId="15515"/>
    <cellStyle name="Währung_Anschreiben" xfId="15516"/>
    <cellStyle name="Walutowy [0]_1" xfId="15517"/>
    <cellStyle name="Walutowy_1" xfId="15518"/>
    <cellStyle name="Warning" xfId="15519"/>
    <cellStyle name="Warning Text 2" xfId="2287"/>
    <cellStyle name="Warning Text 2 10" xfId="41836"/>
    <cellStyle name="Warning Text 2 11" xfId="41837"/>
    <cellStyle name="Warning Text 2 12" xfId="41838"/>
    <cellStyle name="Warning Text 2 13" xfId="41839"/>
    <cellStyle name="Warning Text 2 14" xfId="41840"/>
    <cellStyle name="Warning Text 2 15" xfId="41841"/>
    <cellStyle name="Warning Text 2 16" xfId="41842"/>
    <cellStyle name="Warning Text 2 17" xfId="41843"/>
    <cellStyle name="Warning Text 2 2" xfId="41844"/>
    <cellStyle name="Warning Text 2 3" xfId="41845"/>
    <cellStyle name="Warning Text 2 4" xfId="41846"/>
    <cellStyle name="Warning Text 2 5" xfId="41847"/>
    <cellStyle name="Warning Text 2 6" xfId="41848"/>
    <cellStyle name="Warning Text 2 7" xfId="41849"/>
    <cellStyle name="Warning Text 2 8" xfId="41850"/>
    <cellStyle name="Warning Text 2 9" xfId="41851"/>
    <cellStyle name="Warning Text 3" xfId="41852"/>
    <cellStyle name="wrap" xfId="15520"/>
    <cellStyle name="x" xfId="15521"/>
    <cellStyle name="xco" xfId="15522"/>
    <cellStyle name="year" xfId="15523"/>
    <cellStyle name="YEARS" xfId="15524"/>
    <cellStyle name="Yellow" xfId="2288"/>
    <cellStyle name="ze" xfId="15525"/>
    <cellStyle name="Обычный_TGK-9" xfId="15526"/>
    <cellStyle name="с" xfId="15527"/>
    <cellStyle name="Тысячи [0]_3Com" xfId="15528"/>
    <cellStyle name="Тысячи_3Com" xfId="15529"/>
    <cellStyle name="Формула" xfId="1553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0909"/>
      <color rgb="FFCC0000"/>
      <color rgb="FFFFFFCC"/>
      <color rgb="FFFFCCCC"/>
      <color rgb="FFFF9900"/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28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G/Transmission/Transmission_Price_Controls_Lib/Regulatory_Reporting/RRP_2010/Transmission%20PCRRP%20tables_SPTL_200910%20draf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3_wrk$\My%20Documents\Ant\Other\Grap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EXECFIN\FINPLAN\Monthly%20Reporting\0506\04%20-%20July\Report%20Schedules\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ostergmk\LOCALS~1\Temp\10%20year%20maturity%20T%20Bonds%20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byrnespj\LOCALS~1\Temp\Beta%20Retail%20Examp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0/sgg/ElecDistrib/Elec_Distrib_Lib/Connections/Connections_Industry_Review/CIR%202010-11/submissions/GDNs/GDNS%20submissions%20with%20calc/Copy%20of%20CIR_2010_11_NG_LON_for%20cal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Universal data"/>
      <sheetName val="Check and Balances"/>
      <sheetName val="1.1 Published Data"/>
      <sheetName val="1.2s Ofgem Adjustments Scots"/>
      <sheetName val="1.3s Accounting C Costs Scots"/>
      <sheetName val="1.4s Performance Scots"/>
      <sheetName val="1.5s Reconciliation Scots"/>
      <sheetName val="2.1 Eng Opex Elec "/>
      <sheetName val="2.2 Non Op Capex"/>
      <sheetName val="2.4 Exc &amp; Demin "/>
      <sheetName val="2.5 Corporate Costs Scots"/>
      <sheetName val="2.6 IT Scots"/>
      <sheetName val="2.7s Insurance"/>
      <sheetName val="2.7 Captive Insure"/>
      <sheetName val="2.10 Related Party Scots"/>
      <sheetName val="2.11s Staff Scots"/>
      <sheetName val="2.14 Year on Year Movt"/>
      <sheetName val="2.16.1 Recharge Model"/>
      <sheetName val="2.16.2 Recharge Model"/>
      <sheetName val="3.1s Pensions Scots"/>
      <sheetName val="3.1.1 DB Pension cost"/>
      <sheetName val="3.1.2 DB Pension Detail"/>
      <sheetName val="3.1.3 Second DB Pension Det"/>
      <sheetName val="3.1.4 Pensions DC"/>
      <sheetName val="3.1.5 Pension PPF levy"/>
      <sheetName val="3.1.6 Pension Admin"/>
      <sheetName val="3.2 Net Debt"/>
      <sheetName val="3.3 Tax"/>
      <sheetName val="3.4s Disposals"/>
      <sheetName val="3.5 P&amp;L"/>
      <sheetName val="3.5.1 Bal Sht"/>
      <sheetName val="3.5.2 Cashflow"/>
      <sheetName val="3.6 Fin Require"/>
      <sheetName val="3.7 Tax allocations"/>
      <sheetName val="3.7.1 Tax allocations CT600"/>
      <sheetName val="4.1  System Info"/>
      <sheetName val="4.2  Activity indicators"/>
      <sheetName val="4.3_System_perf_SHETL_SPT"/>
      <sheetName val="4.4  Defects SPTL"/>
      <sheetName val="4.5  Faults"/>
      <sheetName val="4.6  Failures"/>
      <sheetName val="4.7 Condition Assessment SPTL"/>
      <sheetName val="4.8_Boundary_transf_capab"/>
      <sheetName val="4.9_Demand_&amp;_Supply_at_sub"/>
      <sheetName val="4.10 Reactive compensation"/>
      <sheetName val="4.11 Asset description SPTL"/>
      <sheetName val="4.12 Asset age 2007"/>
      <sheetName val="4.12 Asset age 2008"/>
      <sheetName val="4.12 Asset age 2009"/>
      <sheetName val="4.12 Asset age 2010"/>
      <sheetName val="4.13 Asset disposal LRE by age"/>
      <sheetName val="4.14 Asset disposal NLRE by age"/>
      <sheetName val="4.15 Asset adds &amp; disps"/>
      <sheetName val="4.16 Asset lives"/>
      <sheetName val="4.17 Unit costs"/>
      <sheetName val="4.18 Capex summary e"/>
      <sheetName val="4.19 Scheme Listing LR"/>
      <sheetName val="4.20 Scheme Listing NLR"/>
      <sheetName val="4.21 Quasi capex"/>
      <sheetName val="4.22 Other Capex costs"/>
      <sheetName val="4.23 TIRG"/>
      <sheetName val="4.24 Revenue Driver info"/>
      <sheetName val="4.25 CEI"/>
      <sheetName val="4.26 Capex Movement"/>
      <sheetName val="4.27.1 Capex Price Vol Var"/>
      <sheetName val="4.27.2 Capex Price Vol Var"/>
      <sheetName val="4.28A_Asset_health_&amp;_crit"/>
      <sheetName val="4.28B_Asset_health_&amp;_crit"/>
      <sheetName val="4.29C_Criticality_subs_SP"/>
      <sheetName val="4.30 TPCR Forecast"/>
      <sheetName val="4.31 E3 Grid"/>
      <sheetName val="3.1 P&amp;L"/>
      <sheetName val="3.2 Bal Sht"/>
      <sheetName val="3.3 Cashflow"/>
      <sheetName val="3.3.1 Fin Require"/>
      <sheetName val="3.5 Net Debt"/>
      <sheetName val="3.6 Tax"/>
      <sheetName val="3.8 DB Pension cost"/>
      <sheetName val="3.8.1 DB Pension Detail"/>
      <sheetName val="3.8.2 Second DB Pension Det"/>
      <sheetName val="3.9 Pensions DC"/>
      <sheetName val="3.10 Pension PPF levy"/>
      <sheetName val="3.11 Pension Admin"/>
      <sheetName val="4.3  System perf - SPTL"/>
      <sheetName val="4.8  Boundary Transfers"/>
      <sheetName val="4.9  Demand &amp; Supply at subs"/>
      <sheetName val="4.28 Asset Health"/>
      <sheetName val="4.29 Asset Criticality"/>
      <sheetName val="4.30 Asset Rep Priority"/>
      <sheetName val="4.31 Asset Live Det"/>
      <sheetName val="4.32 TPCR Forecast"/>
      <sheetName val="4.33 E3 Grid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CKET"/>
      <sheetName val="SUN"/>
      <sheetName val="FF 02"/>
      <sheetName val="FF 03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st"/>
      <sheetName val="Incentives"/>
      <sheetName val="Income collected"/>
      <sheetName val="Opex subjective"/>
      <sheetName val="Capex Comp"/>
      <sheetName val="Capex Comparators FOC"/>
      <sheetName val="Incentive Forecast"/>
      <sheetName val="Opex Comparators-sensitivities"/>
      <sheetName val="Opex Objective YTD"/>
      <sheetName val="Opex by FOC"/>
      <sheetName val="Opex Trend &amp; MAT"/>
      <sheetName val="Manpower"/>
      <sheetName val="Incentive Graphs"/>
      <sheetName val="Opex Objective Discrete Mths"/>
      <sheetName val="risk"/>
      <sheetName val="Manpower Summary"/>
      <sheetName val="Opex Subj by Mth"/>
      <sheetName val="Opex Objective Mth"/>
      <sheetName val="#REF"/>
      <sheetName val="By Account Code"/>
      <sheetName val="By Business Unit"/>
      <sheetName val="SummCapex"/>
      <sheetName val="ETO Capx"/>
      <sheetName val="ESO Capx"/>
      <sheetName val="GAS SO Capx"/>
      <sheetName val="GAS TO Capx "/>
      <sheetName val="Range 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caSummary"/>
      <sheetName val="Margin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Year ROIC Trees"/>
      <sheetName val="5 Year ROIC Trees"/>
      <sheetName val="Beta"/>
      <sheetName val="Cost of Debt (Industrial)"/>
      <sheetName val="Spread"/>
      <sheetName val="IBES Estimates"/>
      <sheetName val="Sheet4"/>
      <sheetName val="Risk-Free Rate"/>
      <sheetName val="Sheet3"/>
      <sheetName val="Operating Leases"/>
      <sheetName val="Sheet1"/>
      <sheetName val="Sheet2"/>
      <sheetName val="Spread|Growth"/>
      <sheetName val="Summary"/>
      <sheetName val="ABS"/>
      <sheetName val="ABS (Adjusted)"/>
      <sheetName val="ABS (2)"/>
      <sheetName val="AHMY"/>
      <sheetName val="AHMY (Adjusted)"/>
      <sheetName val="AHMY (2)"/>
      <sheetName val="BJ"/>
      <sheetName val="BJ (Adjusted)"/>
      <sheetName val="BJ (2)"/>
      <sheetName val="CAUFM"/>
      <sheetName val="CAUFM (Adjusted) "/>
      <sheetName val="CAUFM (2)"/>
      <sheetName val="COST"/>
      <sheetName val="COST (Adjusted)"/>
      <sheetName val="COST (2)"/>
      <sheetName val="DEFI"/>
      <sheetName val="DEFI (Adjusted) "/>
      <sheetName val="DEFI (2)"/>
      <sheetName val="GAP"/>
      <sheetName val="GAP (Adjusted) "/>
      <sheetName val="GAP (2)"/>
      <sheetName val="KM"/>
      <sheetName val="KM (Adjusted)"/>
      <sheetName val="KM (2)"/>
      <sheetName val="KR"/>
      <sheetName val="KR (Adjusted)"/>
      <sheetName val="KR (2)"/>
      <sheetName val="IMKTA"/>
      <sheetName val="IMKTA (Adjusted) "/>
      <sheetName val="IMKTA (2)"/>
      <sheetName val="METOL"/>
      <sheetName val="METOL (Adjusted)"/>
      <sheetName val="METOL (2)"/>
      <sheetName val="PUSH"/>
      <sheetName val="PUSH (Adjusted)"/>
      <sheetName val="PUSH (2)"/>
      <sheetName val="RDK"/>
      <sheetName val="RDK (Adjusted)"/>
      <sheetName val="RDK (2)"/>
      <sheetName val="SAGFO"/>
      <sheetName val="SAGFO (Adjusted) "/>
      <sheetName val="SAGFO (2)"/>
      <sheetName val="SVU"/>
      <sheetName val="SVU (Adjusted)"/>
      <sheetName val="SVU (2)"/>
      <sheetName val="SWY"/>
      <sheetName val="SWY (Adjusted)"/>
      <sheetName val="SWY (2)"/>
      <sheetName val="TEPH"/>
      <sheetName val="TEPH (Adjusted) "/>
      <sheetName val="TEPH (2)"/>
      <sheetName val="WIN"/>
      <sheetName val="WIN (Adjusted)"/>
      <sheetName val="WIN (2)"/>
      <sheetName val="WMK"/>
      <sheetName val="WMK (Adjusted)"/>
      <sheetName val="WMK (2)"/>
      <sheetName val="WMT"/>
      <sheetName val="WMT (Adjusted)"/>
      <sheetName val="WM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A15" t="e">
            <v>#NAME?</v>
          </cell>
          <cell r="D15" t="e">
            <v>#NAME?</v>
          </cell>
          <cell r="G15" t="e">
            <v>#NAME?</v>
          </cell>
          <cell r="J15" t="e">
            <v>#NAME?</v>
          </cell>
          <cell r="M15" t="e">
            <v>#NAME?</v>
          </cell>
          <cell r="P15" t="e">
            <v>#NAME?</v>
          </cell>
          <cell r="S15" t="e">
            <v>#NAME?</v>
          </cell>
          <cell r="V15" t="e">
            <v>#NAME?</v>
          </cell>
          <cell r="Y15" t="e">
            <v>#NAME?</v>
          </cell>
          <cell r="AB15" t="e">
            <v>#NAME?</v>
          </cell>
          <cell r="AE15" t="e">
            <v>#NAME?</v>
          </cell>
          <cell r="AH15" t="e">
            <v>#NAME?</v>
          </cell>
          <cell r="AK15" t="e">
            <v>#NAME?</v>
          </cell>
          <cell r="AN15" t="e">
            <v>#NAME?</v>
          </cell>
          <cell r="AQ15" t="e">
            <v>#NAME?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New Metered Connections"/>
      <sheetName val="DNO Names"/>
      <sheetName val="2. Out of area networks"/>
      <sheetName val="3. Enquiries Handled"/>
      <sheetName val="4. Connection Charges"/>
    </sheetNames>
    <sheetDataSet>
      <sheetData sheetId="0" refreshError="1"/>
      <sheetData sheetId="1" refreshError="1"/>
      <sheetData sheetId="2" refreshError="1">
        <row r="188">
          <cell r="L188" t="str">
            <v>Northern Gas Networks Ltd</v>
          </cell>
        </row>
        <row r="189">
          <cell r="L189" t="str">
            <v>National Grid Gas plc North West</v>
          </cell>
        </row>
        <row r="190">
          <cell r="L190" t="str">
            <v>National Grid Gas plc West Midlands</v>
          </cell>
        </row>
        <row r="191">
          <cell r="L191" t="str">
            <v>National Grid Gas plc East of England</v>
          </cell>
        </row>
        <row r="192">
          <cell r="L192" t="str">
            <v>National Grid Gas plc London</v>
          </cell>
        </row>
        <row r="193">
          <cell r="L193" t="str">
            <v>Scotland Gas Networks plc</v>
          </cell>
        </row>
        <row r="194">
          <cell r="L194" t="str">
            <v>Southern Gas Networks plc</v>
          </cell>
        </row>
        <row r="195">
          <cell r="L195" t="str">
            <v>Wales and West Utilities Ltd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481"/>
  <sheetViews>
    <sheetView workbookViewId="0"/>
  </sheetViews>
  <sheetFormatPr defaultRowHeight="12.75"/>
  <cols>
    <col min="1" max="1" width="20" customWidth="1"/>
    <col min="2" max="2" width="20.42578125" customWidth="1"/>
    <col min="3" max="3" width="57.85546875" customWidth="1"/>
    <col min="4" max="4" width="57" customWidth="1"/>
  </cols>
  <sheetData>
    <row r="1" spans="1:17" ht="26.25">
      <c r="A1" s="1" t="s">
        <v>0</v>
      </c>
      <c r="B1" s="2"/>
      <c r="C1" s="2"/>
      <c r="D1" s="2"/>
      <c r="E1" s="2"/>
      <c r="F1" s="3"/>
      <c r="G1" s="2"/>
      <c r="H1" s="2"/>
      <c r="I1" s="3"/>
      <c r="J1" s="3"/>
      <c r="K1" s="2"/>
      <c r="L1" s="2"/>
      <c r="M1" s="2"/>
      <c r="N1" s="2"/>
      <c r="O1" s="2"/>
      <c r="P1" s="2"/>
      <c r="Q1" s="2"/>
    </row>
    <row r="2" spans="1:17" ht="26.25">
      <c r="A2" s="4" t="s">
        <v>164</v>
      </c>
      <c r="B2" s="5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" thickBot="1">
      <c r="A3" s="6" t="s">
        <v>3</v>
      </c>
      <c r="B3" s="7"/>
      <c r="C3" s="7"/>
      <c r="D3" s="8"/>
      <c r="E3" s="9"/>
      <c r="F3" s="7"/>
      <c r="G3" s="9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5">
      <c r="A4" s="10" t="s">
        <v>1</v>
      </c>
      <c r="E4" s="722" t="s">
        <v>2</v>
      </c>
      <c r="F4" s="723"/>
      <c r="G4" s="724" t="s">
        <v>3</v>
      </c>
      <c r="H4" s="724"/>
      <c r="I4" s="724"/>
      <c r="J4" s="724"/>
      <c r="K4" s="724"/>
      <c r="L4" s="724"/>
      <c r="M4" s="724"/>
      <c r="N4" s="725"/>
    </row>
    <row r="5" spans="1:17">
      <c r="E5" s="11">
        <v>2012</v>
      </c>
      <c r="F5" s="12">
        <v>2013</v>
      </c>
      <c r="G5" s="13">
        <v>2014</v>
      </c>
      <c r="H5" s="13">
        <v>2015</v>
      </c>
      <c r="I5" s="12">
        <v>2016</v>
      </c>
      <c r="J5" s="13">
        <v>2017</v>
      </c>
      <c r="K5" s="13">
        <v>2018</v>
      </c>
      <c r="L5" s="12">
        <v>2019</v>
      </c>
      <c r="M5" s="13">
        <v>2020</v>
      </c>
      <c r="N5" s="14">
        <v>2021</v>
      </c>
    </row>
    <row r="6" spans="1:17" ht="13.5" thickBot="1">
      <c r="E6" s="15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6" t="s">
        <v>4</v>
      </c>
      <c r="K6" s="16" t="s">
        <v>4</v>
      </c>
      <c r="L6" s="16" t="s">
        <v>4</v>
      </c>
      <c r="M6" s="16" t="s">
        <v>4</v>
      </c>
      <c r="N6" s="17" t="s">
        <v>4</v>
      </c>
    </row>
    <row r="7" spans="1:17" ht="13.5" thickBot="1">
      <c r="A7" s="40" t="s">
        <v>5</v>
      </c>
      <c r="B7" s="41" t="s">
        <v>6</v>
      </c>
      <c r="C7" s="38" t="s">
        <v>7</v>
      </c>
      <c r="D7" s="18" t="s">
        <v>8</v>
      </c>
      <c r="E7" s="19"/>
      <c r="F7" s="20"/>
      <c r="G7" s="20"/>
      <c r="H7" s="20"/>
      <c r="I7" s="20"/>
      <c r="J7" s="20"/>
      <c r="K7" s="20"/>
      <c r="L7" s="20"/>
      <c r="M7" s="20"/>
      <c r="N7" s="21"/>
    </row>
    <row r="8" spans="1:17" ht="13.5" thickBot="1">
      <c r="A8" s="40" t="s">
        <v>5</v>
      </c>
      <c r="B8" s="41" t="s">
        <v>6</v>
      </c>
      <c r="C8" s="38" t="s">
        <v>7</v>
      </c>
      <c r="D8" s="18" t="s">
        <v>9</v>
      </c>
      <c r="E8" s="19"/>
      <c r="F8" s="20"/>
      <c r="G8" s="20"/>
      <c r="H8" s="20"/>
      <c r="I8" s="20"/>
      <c r="J8" s="20"/>
      <c r="K8" s="20"/>
      <c r="L8" s="20"/>
      <c r="M8" s="20"/>
      <c r="N8" s="21"/>
    </row>
    <row r="9" spans="1:17" ht="13.5" thickBot="1">
      <c r="A9" s="40" t="s">
        <v>5</v>
      </c>
      <c r="B9" s="41" t="s">
        <v>6</v>
      </c>
      <c r="C9" s="38" t="s">
        <v>7</v>
      </c>
      <c r="D9" s="18" t="s">
        <v>10</v>
      </c>
      <c r="E9" s="19"/>
      <c r="F9" s="20"/>
      <c r="G9" s="20"/>
      <c r="H9" s="20"/>
      <c r="I9" s="20"/>
      <c r="J9" s="20"/>
      <c r="K9" s="20"/>
      <c r="L9" s="20"/>
      <c r="M9" s="20"/>
      <c r="N9" s="21"/>
    </row>
    <row r="10" spans="1:17" ht="13.5" thickBot="1">
      <c r="A10" s="40" t="s">
        <v>5</v>
      </c>
      <c r="B10" s="41" t="s">
        <v>6</v>
      </c>
      <c r="C10" s="38" t="s">
        <v>7</v>
      </c>
      <c r="D10" s="18" t="s">
        <v>11</v>
      </c>
      <c r="E10" s="19"/>
      <c r="F10" s="20"/>
      <c r="G10" s="20"/>
      <c r="H10" s="20"/>
      <c r="I10" s="20"/>
      <c r="J10" s="20"/>
      <c r="K10" s="20"/>
      <c r="L10" s="20"/>
      <c r="M10" s="20"/>
      <c r="N10" s="21"/>
    </row>
    <row r="11" spans="1:17" ht="13.5" thickBot="1">
      <c r="A11" s="40" t="s">
        <v>5</v>
      </c>
      <c r="B11" s="41" t="s">
        <v>6</v>
      </c>
      <c r="C11" s="38" t="s">
        <v>7</v>
      </c>
      <c r="D11" s="18" t="s">
        <v>12</v>
      </c>
      <c r="E11" s="19"/>
      <c r="F11" s="20"/>
      <c r="G11" s="20"/>
      <c r="H11" s="20"/>
      <c r="I11" s="20"/>
      <c r="J11" s="20"/>
      <c r="K11" s="20"/>
      <c r="L11" s="20"/>
      <c r="M11" s="20"/>
      <c r="N11" s="21"/>
    </row>
    <row r="12" spans="1:17" ht="13.5" thickBot="1">
      <c r="A12" s="40" t="s">
        <v>5</v>
      </c>
      <c r="B12" s="41" t="s">
        <v>6</v>
      </c>
      <c r="C12" s="38" t="s">
        <v>7</v>
      </c>
      <c r="D12" s="18" t="s">
        <v>13</v>
      </c>
      <c r="E12" s="19"/>
      <c r="F12" s="20"/>
      <c r="G12" s="20"/>
      <c r="H12" s="20"/>
      <c r="I12" s="20"/>
      <c r="J12" s="20"/>
      <c r="K12" s="20"/>
      <c r="L12" s="20"/>
      <c r="M12" s="20"/>
      <c r="N12" s="21"/>
    </row>
    <row r="13" spans="1:17" ht="13.5" thickBot="1">
      <c r="A13" s="40" t="s">
        <v>5</v>
      </c>
      <c r="B13" s="41" t="s">
        <v>6</v>
      </c>
      <c r="C13" s="38" t="s">
        <v>7</v>
      </c>
      <c r="D13" s="18" t="s">
        <v>14</v>
      </c>
      <c r="E13" s="19"/>
      <c r="F13" s="20"/>
      <c r="G13" s="20"/>
      <c r="H13" s="20"/>
      <c r="I13" s="20"/>
      <c r="J13" s="20"/>
      <c r="K13" s="20"/>
      <c r="L13" s="20"/>
      <c r="M13" s="20"/>
      <c r="N13" s="21"/>
    </row>
    <row r="14" spans="1:17" ht="13.5" thickBot="1">
      <c r="A14" s="40" t="s">
        <v>5</v>
      </c>
      <c r="B14" s="41" t="s">
        <v>6</v>
      </c>
      <c r="C14" s="38" t="s">
        <v>7</v>
      </c>
      <c r="D14" s="18" t="s">
        <v>15</v>
      </c>
      <c r="E14" s="19"/>
      <c r="F14" s="20"/>
      <c r="G14" s="20"/>
      <c r="H14" s="20"/>
      <c r="I14" s="20"/>
      <c r="J14" s="20"/>
      <c r="K14" s="20"/>
      <c r="L14" s="20"/>
      <c r="M14" s="20"/>
      <c r="N14" s="21"/>
    </row>
    <row r="15" spans="1:17" ht="13.5" thickBot="1">
      <c r="A15" s="40" t="s">
        <v>5</v>
      </c>
      <c r="B15" s="41" t="s">
        <v>6</v>
      </c>
      <c r="C15" s="38" t="s">
        <v>7</v>
      </c>
      <c r="D15" s="18" t="s">
        <v>16</v>
      </c>
      <c r="E15" s="19"/>
      <c r="F15" s="20"/>
      <c r="G15" s="20"/>
      <c r="H15" s="20"/>
      <c r="I15" s="20"/>
      <c r="J15" s="20"/>
      <c r="K15" s="20"/>
      <c r="L15" s="20"/>
      <c r="M15" s="20"/>
      <c r="N15" s="21"/>
    </row>
    <row r="16" spans="1:17" ht="13.5" thickBot="1">
      <c r="A16" s="40" t="s">
        <v>5</v>
      </c>
      <c r="B16" s="41" t="s">
        <v>6</v>
      </c>
      <c r="C16" s="38" t="s">
        <v>7</v>
      </c>
      <c r="D16" s="18" t="s">
        <v>16</v>
      </c>
      <c r="E16" s="19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13.5" thickBot="1">
      <c r="A17" s="40" t="s">
        <v>5</v>
      </c>
      <c r="B17" s="41" t="s">
        <v>6</v>
      </c>
      <c r="C17" s="38" t="s">
        <v>7</v>
      </c>
      <c r="D17" s="18" t="s">
        <v>16</v>
      </c>
      <c r="E17" s="19"/>
      <c r="F17" s="20"/>
      <c r="G17" s="20"/>
      <c r="H17" s="20"/>
      <c r="I17" s="20"/>
      <c r="J17" s="20"/>
      <c r="K17" s="20"/>
      <c r="L17" s="20"/>
      <c r="M17" s="20"/>
      <c r="N17" s="21"/>
    </row>
    <row r="18" spans="1:14" ht="15.75" thickBot="1">
      <c r="A18" s="40" t="s">
        <v>5</v>
      </c>
      <c r="B18" s="41" t="s">
        <v>6</v>
      </c>
      <c r="C18" s="38" t="s">
        <v>7</v>
      </c>
      <c r="D18" s="22" t="s">
        <v>17</v>
      </c>
      <c r="E18" s="23">
        <f>SUM(E7:E17)</f>
        <v>0</v>
      </c>
      <c r="F18" s="24">
        <f t="shared" ref="F18:N18" si="0">SUM(F7:F17)</f>
        <v>0</v>
      </c>
      <c r="G18" s="24">
        <f t="shared" si="0"/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4">
        <f t="shared" si="0"/>
        <v>0</v>
      </c>
      <c r="L18" s="24">
        <f t="shared" si="0"/>
        <v>0</v>
      </c>
      <c r="M18" s="24">
        <f t="shared" si="0"/>
        <v>0</v>
      </c>
      <c r="N18" s="25">
        <f t="shared" si="0"/>
        <v>0</v>
      </c>
    </row>
    <row r="19" spans="1:14" ht="13.5" thickBot="1">
      <c r="A19" s="40" t="s">
        <v>5</v>
      </c>
      <c r="B19" s="41" t="s">
        <v>6</v>
      </c>
      <c r="C19" s="38" t="s">
        <v>7</v>
      </c>
      <c r="D19" s="18" t="s">
        <v>18</v>
      </c>
      <c r="E19" s="19"/>
      <c r="F19" s="20"/>
      <c r="G19" s="20"/>
      <c r="H19" s="20"/>
      <c r="I19" s="20"/>
      <c r="J19" s="20"/>
      <c r="K19" s="20"/>
      <c r="L19" s="20"/>
      <c r="M19" s="20"/>
      <c r="N19" s="21"/>
    </row>
    <row r="20" spans="1:14" ht="13.5" thickBot="1">
      <c r="A20" s="40" t="s">
        <v>5</v>
      </c>
      <c r="B20" s="41" t="s">
        <v>6</v>
      </c>
      <c r="C20" s="38" t="s">
        <v>7</v>
      </c>
      <c r="D20" s="18" t="s">
        <v>19</v>
      </c>
      <c r="E20" s="19"/>
      <c r="F20" s="20"/>
      <c r="G20" s="20"/>
      <c r="H20" s="20"/>
      <c r="I20" s="20"/>
      <c r="J20" s="20"/>
      <c r="K20" s="20"/>
      <c r="L20" s="20"/>
      <c r="M20" s="20"/>
      <c r="N20" s="21"/>
    </row>
    <row r="21" spans="1:14" ht="13.5" thickBot="1">
      <c r="A21" s="40" t="s">
        <v>5</v>
      </c>
      <c r="B21" s="41" t="s">
        <v>6</v>
      </c>
      <c r="C21" s="38" t="s">
        <v>7</v>
      </c>
      <c r="D21" s="18" t="s">
        <v>20</v>
      </c>
      <c r="E21" s="19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15.75" thickBot="1">
      <c r="A22" s="40" t="s">
        <v>5</v>
      </c>
      <c r="B22" s="41" t="s">
        <v>6</v>
      </c>
      <c r="C22" s="38" t="s">
        <v>7</v>
      </c>
      <c r="D22" s="22" t="s">
        <v>21</v>
      </c>
      <c r="E22" s="23">
        <f t="shared" ref="E22:N22" si="1">SUM(E19:E21)</f>
        <v>0</v>
      </c>
      <c r="F22" s="24">
        <f t="shared" si="1"/>
        <v>0</v>
      </c>
      <c r="G22" s="24">
        <f t="shared" si="1"/>
        <v>0</v>
      </c>
      <c r="H22" s="24">
        <f t="shared" si="1"/>
        <v>0</v>
      </c>
      <c r="I22" s="24">
        <f t="shared" si="1"/>
        <v>0</v>
      </c>
      <c r="J22" s="24">
        <f t="shared" si="1"/>
        <v>0</v>
      </c>
      <c r="K22" s="24">
        <f t="shared" si="1"/>
        <v>0</v>
      </c>
      <c r="L22" s="24">
        <f t="shared" si="1"/>
        <v>0</v>
      </c>
      <c r="M22" s="24">
        <f t="shared" si="1"/>
        <v>0</v>
      </c>
      <c r="N22" s="25">
        <f t="shared" si="1"/>
        <v>0</v>
      </c>
    </row>
    <row r="23" spans="1:14" ht="15.75" thickBot="1">
      <c r="A23" s="40" t="s">
        <v>5</v>
      </c>
      <c r="B23" s="41" t="s">
        <v>6</v>
      </c>
      <c r="C23" s="38" t="s">
        <v>7</v>
      </c>
      <c r="D23" s="27" t="s">
        <v>22</v>
      </c>
      <c r="E23" s="28">
        <f t="shared" ref="E23:N23" si="2">SUM(E22,E18)</f>
        <v>0</v>
      </c>
      <c r="F23" s="29">
        <f t="shared" si="2"/>
        <v>0</v>
      </c>
      <c r="G23" s="29">
        <f t="shared" si="2"/>
        <v>0</v>
      </c>
      <c r="H23" s="29">
        <f t="shared" si="2"/>
        <v>0</v>
      </c>
      <c r="I23" s="29">
        <f t="shared" si="2"/>
        <v>0</v>
      </c>
      <c r="J23" s="29">
        <f t="shared" si="2"/>
        <v>0</v>
      </c>
      <c r="K23" s="29">
        <f t="shared" si="2"/>
        <v>0</v>
      </c>
      <c r="L23" s="29">
        <f t="shared" si="2"/>
        <v>0</v>
      </c>
      <c r="M23" s="29">
        <f t="shared" si="2"/>
        <v>0</v>
      </c>
      <c r="N23" s="30">
        <f t="shared" si="2"/>
        <v>0</v>
      </c>
    </row>
    <row r="24" spans="1:14" ht="13.5" thickBot="1">
      <c r="A24" s="40" t="s">
        <v>5</v>
      </c>
      <c r="B24" s="41" t="s">
        <v>6</v>
      </c>
      <c r="C24" s="39" t="s">
        <v>23</v>
      </c>
      <c r="D24" s="18" t="s">
        <v>8</v>
      </c>
      <c r="E24" s="19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13.5" thickBot="1">
      <c r="A25" s="40" t="s">
        <v>5</v>
      </c>
      <c r="B25" s="41" t="s">
        <v>6</v>
      </c>
      <c r="C25" s="39" t="s">
        <v>23</v>
      </c>
      <c r="D25" s="18" t="s">
        <v>9</v>
      </c>
      <c r="E25" s="19"/>
      <c r="F25" s="20"/>
      <c r="G25" s="20"/>
      <c r="H25" s="20"/>
      <c r="I25" s="20"/>
      <c r="J25" s="20"/>
      <c r="K25" s="20"/>
      <c r="L25" s="20"/>
      <c r="M25" s="20"/>
      <c r="N25" s="21"/>
    </row>
    <row r="26" spans="1:14" ht="13.5" thickBot="1">
      <c r="A26" s="40" t="s">
        <v>5</v>
      </c>
      <c r="B26" s="41" t="s">
        <v>6</v>
      </c>
      <c r="C26" s="39" t="s">
        <v>23</v>
      </c>
      <c r="D26" s="18" t="s">
        <v>10</v>
      </c>
      <c r="E26" s="19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13.5" thickBot="1">
      <c r="A27" s="40" t="s">
        <v>5</v>
      </c>
      <c r="B27" s="41" t="s">
        <v>6</v>
      </c>
      <c r="C27" s="39" t="s">
        <v>23</v>
      </c>
      <c r="D27" s="18" t="s">
        <v>11</v>
      </c>
      <c r="E27" s="19"/>
      <c r="F27" s="20"/>
      <c r="G27" s="20"/>
      <c r="H27" s="20"/>
      <c r="I27" s="20"/>
      <c r="J27" s="20"/>
      <c r="K27" s="20"/>
      <c r="L27" s="20"/>
      <c r="M27" s="20"/>
      <c r="N27" s="21"/>
    </row>
    <row r="28" spans="1:14" ht="13.5" thickBot="1">
      <c r="A28" s="40" t="s">
        <v>5</v>
      </c>
      <c r="B28" s="41" t="s">
        <v>6</v>
      </c>
      <c r="C28" s="39" t="s">
        <v>23</v>
      </c>
      <c r="D28" s="18" t="s">
        <v>12</v>
      </c>
      <c r="E28" s="19"/>
      <c r="F28" s="20"/>
      <c r="G28" s="20"/>
      <c r="H28" s="20"/>
      <c r="I28" s="20"/>
      <c r="J28" s="20"/>
      <c r="K28" s="20"/>
      <c r="L28" s="20"/>
      <c r="M28" s="20"/>
      <c r="N28" s="21"/>
    </row>
    <row r="29" spans="1:14" ht="13.5" thickBot="1">
      <c r="A29" s="40" t="s">
        <v>5</v>
      </c>
      <c r="B29" s="41" t="s">
        <v>6</v>
      </c>
      <c r="C29" s="39" t="s">
        <v>23</v>
      </c>
      <c r="D29" s="18" t="s">
        <v>13</v>
      </c>
      <c r="E29" s="19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13.5" thickBot="1">
      <c r="A30" s="40" t="s">
        <v>5</v>
      </c>
      <c r="B30" s="41" t="s">
        <v>6</v>
      </c>
      <c r="C30" s="39" t="s">
        <v>23</v>
      </c>
      <c r="D30" s="18" t="s">
        <v>14</v>
      </c>
      <c r="E30" s="19"/>
      <c r="F30" s="20"/>
      <c r="G30" s="20"/>
      <c r="H30" s="20"/>
      <c r="I30" s="20"/>
      <c r="J30" s="20"/>
      <c r="K30" s="20"/>
      <c r="L30" s="20"/>
      <c r="M30" s="20"/>
      <c r="N30" s="21"/>
    </row>
    <row r="31" spans="1:14" ht="13.5" thickBot="1">
      <c r="A31" s="40" t="s">
        <v>5</v>
      </c>
      <c r="B31" s="41" t="s">
        <v>6</v>
      </c>
      <c r="C31" s="39" t="s">
        <v>23</v>
      </c>
      <c r="D31" s="18" t="s">
        <v>15</v>
      </c>
      <c r="E31" s="19"/>
      <c r="F31" s="20"/>
      <c r="G31" s="20"/>
      <c r="H31" s="20"/>
      <c r="I31" s="20"/>
      <c r="J31" s="20"/>
      <c r="K31" s="20"/>
      <c r="L31" s="20"/>
      <c r="M31" s="20"/>
      <c r="N31" s="21"/>
    </row>
    <row r="32" spans="1:14" ht="13.5" thickBot="1">
      <c r="A32" s="40" t="s">
        <v>5</v>
      </c>
      <c r="B32" s="41" t="s">
        <v>6</v>
      </c>
      <c r="C32" s="39" t="s">
        <v>23</v>
      </c>
      <c r="D32" s="18" t="s">
        <v>16</v>
      </c>
      <c r="E32" s="19"/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13.5" thickBot="1">
      <c r="A33" s="40" t="s">
        <v>5</v>
      </c>
      <c r="B33" s="41" t="s">
        <v>6</v>
      </c>
      <c r="C33" s="39" t="s">
        <v>23</v>
      </c>
      <c r="D33" s="18" t="s">
        <v>16</v>
      </c>
      <c r="E33" s="19"/>
      <c r="F33" s="20"/>
      <c r="G33" s="20"/>
      <c r="H33" s="20"/>
      <c r="I33" s="20"/>
      <c r="J33" s="20"/>
      <c r="K33" s="20"/>
      <c r="L33" s="20"/>
      <c r="M33" s="20"/>
      <c r="N33" s="21"/>
    </row>
    <row r="34" spans="1:14" ht="13.5" thickBot="1">
      <c r="A34" s="40" t="s">
        <v>5</v>
      </c>
      <c r="B34" s="41" t="s">
        <v>6</v>
      </c>
      <c r="C34" s="39" t="s">
        <v>23</v>
      </c>
      <c r="D34" s="18" t="s">
        <v>16</v>
      </c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15.75" thickBot="1">
      <c r="A35" s="40" t="s">
        <v>5</v>
      </c>
      <c r="B35" s="41" t="s">
        <v>6</v>
      </c>
      <c r="C35" s="39" t="s">
        <v>23</v>
      </c>
      <c r="D35" s="22" t="s">
        <v>17</v>
      </c>
      <c r="E35" s="23">
        <f>SUM(E24:E34)</f>
        <v>0</v>
      </c>
      <c r="F35" s="24">
        <f t="shared" ref="F35:N35" si="3">SUM(F24:F34)</f>
        <v>0</v>
      </c>
      <c r="G35" s="24">
        <f t="shared" si="3"/>
        <v>0</v>
      </c>
      <c r="H35" s="24">
        <f t="shared" si="3"/>
        <v>0</v>
      </c>
      <c r="I35" s="24">
        <f t="shared" si="3"/>
        <v>0</v>
      </c>
      <c r="J35" s="24">
        <f t="shared" si="3"/>
        <v>0</v>
      </c>
      <c r="K35" s="24">
        <f t="shared" si="3"/>
        <v>0</v>
      </c>
      <c r="L35" s="24">
        <f t="shared" si="3"/>
        <v>0</v>
      </c>
      <c r="M35" s="24">
        <f t="shared" si="3"/>
        <v>0</v>
      </c>
      <c r="N35" s="25">
        <f t="shared" si="3"/>
        <v>0</v>
      </c>
    </row>
    <row r="36" spans="1:14" ht="13.5" thickBot="1">
      <c r="A36" s="40" t="s">
        <v>5</v>
      </c>
      <c r="B36" s="41" t="s">
        <v>6</v>
      </c>
      <c r="C36" s="39" t="s">
        <v>23</v>
      </c>
      <c r="D36" s="18" t="s">
        <v>18</v>
      </c>
      <c r="E36" s="19"/>
      <c r="F36" s="20"/>
      <c r="G36" s="20"/>
      <c r="H36" s="20"/>
      <c r="I36" s="20"/>
      <c r="J36" s="20"/>
      <c r="K36" s="20"/>
      <c r="L36" s="20"/>
      <c r="M36" s="20"/>
      <c r="N36" s="21"/>
    </row>
    <row r="37" spans="1:14" ht="13.5" thickBot="1">
      <c r="A37" s="40" t="s">
        <v>5</v>
      </c>
      <c r="B37" s="41" t="s">
        <v>6</v>
      </c>
      <c r="C37" s="39" t="s">
        <v>23</v>
      </c>
      <c r="D37" s="18" t="s">
        <v>19</v>
      </c>
      <c r="E37" s="19"/>
      <c r="F37" s="20"/>
      <c r="G37" s="20"/>
      <c r="H37" s="20"/>
      <c r="I37" s="20"/>
      <c r="J37" s="20"/>
      <c r="K37" s="20"/>
      <c r="L37" s="20"/>
      <c r="M37" s="20"/>
      <c r="N37" s="21"/>
    </row>
    <row r="38" spans="1:14" ht="13.5" thickBot="1">
      <c r="A38" s="40" t="s">
        <v>5</v>
      </c>
      <c r="B38" s="41" t="s">
        <v>6</v>
      </c>
      <c r="C38" s="39" t="s">
        <v>23</v>
      </c>
      <c r="D38" s="18" t="s">
        <v>20</v>
      </c>
      <c r="E38" s="19"/>
      <c r="F38" s="20"/>
      <c r="G38" s="20"/>
      <c r="H38" s="20"/>
      <c r="I38" s="20"/>
      <c r="J38" s="20"/>
      <c r="K38" s="20"/>
      <c r="L38" s="20"/>
      <c r="M38" s="20"/>
      <c r="N38" s="21"/>
    </row>
    <row r="39" spans="1:14" ht="15.75" thickBot="1">
      <c r="A39" s="40" t="s">
        <v>5</v>
      </c>
      <c r="B39" s="41" t="s">
        <v>6</v>
      </c>
      <c r="C39" s="39" t="s">
        <v>23</v>
      </c>
      <c r="D39" s="22" t="s">
        <v>21</v>
      </c>
      <c r="E39" s="23">
        <f>SUM(E36:E38)</f>
        <v>0</v>
      </c>
      <c r="F39" s="24">
        <f t="shared" ref="F39:N39" si="4">SUM(F36:F38)</f>
        <v>0</v>
      </c>
      <c r="G39" s="24">
        <f t="shared" si="4"/>
        <v>0</v>
      </c>
      <c r="H39" s="24">
        <f t="shared" si="4"/>
        <v>0</v>
      </c>
      <c r="I39" s="24">
        <f t="shared" si="4"/>
        <v>0</v>
      </c>
      <c r="J39" s="24">
        <f t="shared" si="4"/>
        <v>0</v>
      </c>
      <c r="K39" s="24">
        <f t="shared" si="4"/>
        <v>0</v>
      </c>
      <c r="L39" s="24">
        <f t="shared" si="4"/>
        <v>0</v>
      </c>
      <c r="M39" s="24">
        <f t="shared" si="4"/>
        <v>0</v>
      </c>
      <c r="N39" s="25">
        <f t="shared" si="4"/>
        <v>0</v>
      </c>
    </row>
    <row r="40" spans="1:14" ht="15.75" thickBot="1">
      <c r="A40" s="40" t="s">
        <v>5</v>
      </c>
      <c r="B40" s="41" t="s">
        <v>6</v>
      </c>
      <c r="C40" s="39" t="s">
        <v>23</v>
      </c>
      <c r="D40" s="27" t="s">
        <v>24</v>
      </c>
      <c r="E40" s="28">
        <f t="shared" ref="E40:N40" si="5">SUM(E39,E35)</f>
        <v>0</v>
      </c>
      <c r="F40" s="29">
        <f t="shared" si="5"/>
        <v>0</v>
      </c>
      <c r="G40" s="29">
        <f t="shared" si="5"/>
        <v>0</v>
      </c>
      <c r="H40" s="29">
        <f t="shared" si="5"/>
        <v>0</v>
      </c>
      <c r="I40" s="29">
        <f t="shared" si="5"/>
        <v>0</v>
      </c>
      <c r="J40" s="29">
        <f t="shared" si="5"/>
        <v>0</v>
      </c>
      <c r="K40" s="29">
        <f t="shared" si="5"/>
        <v>0</v>
      </c>
      <c r="L40" s="29">
        <f t="shared" si="5"/>
        <v>0</v>
      </c>
      <c r="M40" s="29">
        <f t="shared" si="5"/>
        <v>0</v>
      </c>
      <c r="N40" s="30">
        <f t="shared" si="5"/>
        <v>0</v>
      </c>
    </row>
    <row r="41" spans="1:14" ht="13.5" thickBot="1">
      <c r="A41" s="40" t="s">
        <v>5</v>
      </c>
      <c r="B41" s="41" t="s">
        <v>6</v>
      </c>
      <c r="C41" s="42" t="s">
        <v>25</v>
      </c>
      <c r="D41" s="18" t="s">
        <v>8</v>
      </c>
      <c r="E41" s="19"/>
      <c r="F41" s="20"/>
      <c r="G41" s="20"/>
      <c r="H41" s="20"/>
      <c r="I41" s="20"/>
      <c r="J41" s="20"/>
      <c r="K41" s="20"/>
      <c r="L41" s="20"/>
      <c r="M41" s="20"/>
      <c r="N41" s="21"/>
    </row>
    <row r="42" spans="1:14" ht="13.5" thickBot="1">
      <c r="A42" s="40" t="s">
        <v>5</v>
      </c>
      <c r="B42" s="41" t="s">
        <v>6</v>
      </c>
      <c r="C42" s="42" t="s">
        <v>25</v>
      </c>
      <c r="D42" s="18" t="s">
        <v>9</v>
      </c>
      <c r="E42" s="19"/>
      <c r="F42" s="20"/>
      <c r="G42" s="20"/>
      <c r="H42" s="20"/>
      <c r="I42" s="20"/>
      <c r="J42" s="20"/>
      <c r="K42" s="20"/>
      <c r="L42" s="20"/>
      <c r="M42" s="20"/>
      <c r="N42" s="21"/>
    </row>
    <row r="43" spans="1:14" ht="13.5" thickBot="1">
      <c r="A43" s="40" t="s">
        <v>5</v>
      </c>
      <c r="B43" s="41" t="s">
        <v>6</v>
      </c>
      <c r="C43" s="42" t="s">
        <v>25</v>
      </c>
      <c r="D43" s="18" t="s">
        <v>10</v>
      </c>
      <c r="E43" s="19"/>
      <c r="F43" s="20"/>
      <c r="G43" s="20"/>
      <c r="H43" s="20"/>
      <c r="I43" s="20"/>
      <c r="J43" s="20"/>
      <c r="K43" s="20"/>
      <c r="L43" s="20"/>
      <c r="M43" s="20"/>
      <c r="N43" s="21"/>
    </row>
    <row r="44" spans="1:14" ht="13.5" thickBot="1">
      <c r="A44" s="40" t="s">
        <v>5</v>
      </c>
      <c r="B44" s="41" t="s">
        <v>6</v>
      </c>
      <c r="C44" s="42" t="s">
        <v>25</v>
      </c>
      <c r="D44" s="18" t="s">
        <v>11</v>
      </c>
      <c r="E44" s="19"/>
      <c r="F44" s="20"/>
      <c r="G44" s="20"/>
      <c r="H44" s="20"/>
      <c r="I44" s="20"/>
      <c r="J44" s="20"/>
      <c r="K44" s="20"/>
      <c r="L44" s="20"/>
      <c r="M44" s="20"/>
      <c r="N44" s="21"/>
    </row>
    <row r="45" spans="1:14" ht="13.5" thickBot="1">
      <c r="A45" s="40" t="s">
        <v>5</v>
      </c>
      <c r="B45" s="41" t="s">
        <v>6</v>
      </c>
      <c r="C45" s="42" t="s">
        <v>25</v>
      </c>
      <c r="D45" s="18" t="s">
        <v>12</v>
      </c>
      <c r="E45" s="19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13.5" thickBot="1">
      <c r="A46" s="40" t="s">
        <v>5</v>
      </c>
      <c r="B46" s="41" t="s">
        <v>6</v>
      </c>
      <c r="C46" s="42" t="s">
        <v>25</v>
      </c>
      <c r="D46" s="18" t="s">
        <v>13</v>
      </c>
      <c r="E46" s="19"/>
      <c r="F46" s="20"/>
      <c r="G46" s="20"/>
      <c r="H46" s="20"/>
      <c r="I46" s="20"/>
      <c r="J46" s="20"/>
      <c r="K46" s="20"/>
      <c r="L46" s="20"/>
      <c r="M46" s="20"/>
      <c r="N46" s="21"/>
    </row>
    <row r="47" spans="1:14" ht="13.5" thickBot="1">
      <c r="A47" s="40" t="s">
        <v>5</v>
      </c>
      <c r="B47" s="41" t="s">
        <v>6</v>
      </c>
      <c r="C47" s="42" t="s">
        <v>25</v>
      </c>
      <c r="D47" s="18" t="s">
        <v>14</v>
      </c>
      <c r="E47" s="19"/>
      <c r="F47" s="20"/>
      <c r="G47" s="20"/>
      <c r="H47" s="20"/>
      <c r="I47" s="20"/>
      <c r="J47" s="20"/>
      <c r="K47" s="20"/>
      <c r="L47" s="20"/>
      <c r="M47" s="20"/>
      <c r="N47" s="21"/>
    </row>
    <row r="48" spans="1:14" ht="13.5" thickBot="1">
      <c r="A48" s="40" t="s">
        <v>5</v>
      </c>
      <c r="B48" s="41" t="s">
        <v>6</v>
      </c>
      <c r="C48" s="42" t="s">
        <v>25</v>
      </c>
      <c r="D48" s="18" t="s">
        <v>15</v>
      </c>
      <c r="E48" s="19"/>
      <c r="F48" s="20"/>
      <c r="G48" s="20"/>
      <c r="H48" s="20"/>
      <c r="I48" s="20"/>
      <c r="J48" s="20"/>
      <c r="K48" s="20"/>
      <c r="L48" s="20"/>
      <c r="M48" s="20"/>
      <c r="N48" s="21"/>
    </row>
    <row r="49" spans="1:14" ht="13.5" thickBot="1">
      <c r="A49" s="40" t="s">
        <v>5</v>
      </c>
      <c r="B49" s="41" t="s">
        <v>6</v>
      </c>
      <c r="C49" s="42" t="s">
        <v>25</v>
      </c>
      <c r="D49" s="18" t="s">
        <v>16</v>
      </c>
      <c r="E49" s="19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13.5" thickBot="1">
      <c r="A50" s="40" t="s">
        <v>5</v>
      </c>
      <c r="B50" s="41" t="s">
        <v>6</v>
      </c>
      <c r="C50" s="42" t="s">
        <v>25</v>
      </c>
      <c r="D50" s="18" t="s">
        <v>16</v>
      </c>
      <c r="E50" s="19"/>
      <c r="F50" s="20"/>
      <c r="G50" s="20"/>
      <c r="H50" s="20"/>
      <c r="I50" s="20"/>
      <c r="J50" s="20"/>
      <c r="K50" s="20"/>
      <c r="L50" s="20"/>
      <c r="M50" s="20"/>
      <c r="N50" s="21"/>
    </row>
    <row r="51" spans="1:14" ht="13.5" thickBot="1">
      <c r="A51" s="40" t="s">
        <v>5</v>
      </c>
      <c r="B51" s="41" t="s">
        <v>6</v>
      </c>
      <c r="C51" s="42" t="s">
        <v>25</v>
      </c>
      <c r="D51" s="18" t="s">
        <v>16</v>
      </c>
      <c r="E51" s="19"/>
      <c r="F51" s="20"/>
      <c r="G51" s="20"/>
      <c r="H51" s="20"/>
      <c r="I51" s="20"/>
      <c r="J51" s="20"/>
      <c r="K51" s="20"/>
      <c r="L51" s="20"/>
      <c r="M51" s="20"/>
      <c r="N51" s="21"/>
    </row>
    <row r="52" spans="1:14" ht="15.75" thickBot="1">
      <c r="A52" s="40" t="s">
        <v>5</v>
      </c>
      <c r="B52" s="41" t="s">
        <v>6</v>
      </c>
      <c r="C52" s="42" t="s">
        <v>25</v>
      </c>
      <c r="D52" s="22" t="s">
        <v>17</v>
      </c>
      <c r="E52" s="23">
        <f>SUM(E41:E51)</f>
        <v>0</v>
      </c>
      <c r="F52" s="24">
        <f t="shared" ref="F52:N52" si="6">SUM(F41:F51)</f>
        <v>0</v>
      </c>
      <c r="G52" s="24">
        <f t="shared" si="6"/>
        <v>0</v>
      </c>
      <c r="H52" s="24">
        <f t="shared" si="6"/>
        <v>0</v>
      </c>
      <c r="I52" s="24">
        <f t="shared" si="6"/>
        <v>0</v>
      </c>
      <c r="J52" s="24">
        <f t="shared" si="6"/>
        <v>0</v>
      </c>
      <c r="K52" s="24">
        <f t="shared" si="6"/>
        <v>0</v>
      </c>
      <c r="L52" s="24">
        <f t="shared" si="6"/>
        <v>0</v>
      </c>
      <c r="M52" s="24">
        <f t="shared" si="6"/>
        <v>0</v>
      </c>
      <c r="N52" s="25">
        <f t="shared" si="6"/>
        <v>0</v>
      </c>
    </row>
    <row r="53" spans="1:14" ht="13.5" thickBot="1">
      <c r="A53" s="40" t="s">
        <v>5</v>
      </c>
      <c r="B53" s="41" t="s">
        <v>6</v>
      </c>
      <c r="C53" s="42" t="s">
        <v>25</v>
      </c>
      <c r="D53" s="18" t="s">
        <v>18</v>
      </c>
      <c r="E53" s="19"/>
      <c r="F53" s="20"/>
      <c r="G53" s="20"/>
      <c r="H53" s="20"/>
      <c r="I53" s="20"/>
      <c r="J53" s="20"/>
      <c r="K53" s="20"/>
      <c r="L53" s="20"/>
      <c r="M53" s="20"/>
      <c r="N53" s="21"/>
    </row>
    <row r="54" spans="1:14" ht="13.5" thickBot="1">
      <c r="A54" s="40" t="s">
        <v>5</v>
      </c>
      <c r="B54" s="41" t="s">
        <v>6</v>
      </c>
      <c r="C54" s="42" t="s">
        <v>25</v>
      </c>
      <c r="D54" s="18" t="s">
        <v>19</v>
      </c>
      <c r="E54" s="19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13.5" thickBot="1">
      <c r="A55" s="40" t="s">
        <v>5</v>
      </c>
      <c r="B55" s="41" t="s">
        <v>6</v>
      </c>
      <c r="C55" s="42" t="s">
        <v>25</v>
      </c>
      <c r="D55" s="18" t="s">
        <v>20</v>
      </c>
      <c r="E55" s="19"/>
      <c r="F55" s="20"/>
      <c r="G55" s="20"/>
      <c r="H55" s="20"/>
      <c r="I55" s="20"/>
      <c r="J55" s="20"/>
      <c r="K55" s="20"/>
      <c r="L55" s="20"/>
      <c r="M55" s="20"/>
      <c r="N55" s="21"/>
    </row>
    <row r="56" spans="1:14" ht="15.75" thickBot="1">
      <c r="A56" s="40" t="s">
        <v>5</v>
      </c>
      <c r="B56" s="41" t="s">
        <v>6</v>
      </c>
      <c r="C56" s="42" t="s">
        <v>25</v>
      </c>
      <c r="D56" s="22" t="s">
        <v>21</v>
      </c>
      <c r="E56" s="23">
        <f>SUM(E53:E55)</f>
        <v>0</v>
      </c>
      <c r="F56" s="24">
        <f t="shared" ref="F56:N56" si="7">SUM(F53:F55)</f>
        <v>0</v>
      </c>
      <c r="G56" s="24">
        <f t="shared" si="7"/>
        <v>0</v>
      </c>
      <c r="H56" s="24">
        <f t="shared" si="7"/>
        <v>0</v>
      </c>
      <c r="I56" s="24">
        <f t="shared" si="7"/>
        <v>0</v>
      </c>
      <c r="J56" s="24">
        <f t="shared" si="7"/>
        <v>0</v>
      </c>
      <c r="K56" s="24">
        <f t="shared" si="7"/>
        <v>0</v>
      </c>
      <c r="L56" s="24">
        <f t="shared" si="7"/>
        <v>0</v>
      </c>
      <c r="M56" s="24">
        <f t="shared" si="7"/>
        <v>0</v>
      </c>
      <c r="N56" s="25">
        <f t="shared" si="7"/>
        <v>0</v>
      </c>
    </row>
    <row r="57" spans="1:14" ht="15.75" thickBot="1">
      <c r="A57" s="40" t="s">
        <v>5</v>
      </c>
      <c r="B57" s="41" t="s">
        <v>6</v>
      </c>
      <c r="C57" s="42" t="s">
        <v>25</v>
      </c>
      <c r="D57" s="27" t="s">
        <v>26</v>
      </c>
      <c r="E57" s="28">
        <f t="shared" ref="E57:N57" si="8">SUM(E56,E52)</f>
        <v>0</v>
      </c>
      <c r="F57" s="29">
        <f t="shared" si="8"/>
        <v>0</v>
      </c>
      <c r="G57" s="29">
        <f t="shared" si="8"/>
        <v>0</v>
      </c>
      <c r="H57" s="29">
        <f t="shared" si="8"/>
        <v>0</v>
      </c>
      <c r="I57" s="29">
        <f t="shared" si="8"/>
        <v>0</v>
      </c>
      <c r="J57" s="29">
        <f t="shared" si="8"/>
        <v>0</v>
      </c>
      <c r="K57" s="29">
        <f t="shared" si="8"/>
        <v>0</v>
      </c>
      <c r="L57" s="29">
        <f t="shared" si="8"/>
        <v>0</v>
      </c>
      <c r="M57" s="29">
        <f t="shared" si="8"/>
        <v>0</v>
      </c>
      <c r="N57" s="30">
        <f t="shared" si="8"/>
        <v>0</v>
      </c>
    </row>
    <row r="58" spans="1:14" ht="13.5" thickBot="1">
      <c r="A58" s="40" t="s">
        <v>5</v>
      </c>
      <c r="B58" s="41" t="s">
        <v>6</v>
      </c>
      <c r="C58" s="39" t="s">
        <v>27</v>
      </c>
      <c r="D58" s="18" t="s">
        <v>8</v>
      </c>
      <c r="E58" s="19"/>
      <c r="F58" s="20"/>
      <c r="G58" s="20"/>
      <c r="H58" s="20"/>
      <c r="I58" s="20"/>
      <c r="J58" s="20"/>
      <c r="K58" s="20"/>
      <c r="L58" s="20"/>
      <c r="M58" s="20"/>
      <c r="N58" s="21"/>
    </row>
    <row r="59" spans="1:14" ht="13.5" thickBot="1">
      <c r="A59" s="40" t="s">
        <v>5</v>
      </c>
      <c r="B59" s="41" t="s">
        <v>6</v>
      </c>
      <c r="C59" s="39" t="s">
        <v>27</v>
      </c>
      <c r="D59" s="18" t="s">
        <v>9</v>
      </c>
      <c r="E59" s="19"/>
      <c r="F59" s="20"/>
      <c r="G59" s="20"/>
      <c r="H59" s="20"/>
      <c r="I59" s="20"/>
      <c r="J59" s="20"/>
      <c r="K59" s="20"/>
      <c r="L59" s="20"/>
      <c r="M59" s="20"/>
      <c r="N59" s="21"/>
    </row>
    <row r="60" spans="1:14" ht="13.5" thickBot="1">
      <c r="A60" s="40" t="s">
        <v>5</v>
      </c>
      <c r="B60" s="41" t="s">
        <v>6</v>
      </c>
      <c r="C60" s="39" t="s">
        <v>27</v>
      </c>
      <c r="D60" s="18" t="s">
        <v>10</v>
      </c>
      <c r="E60" s="19"/>
      <c r="F60" s="20"/>
      <c r="G60" s="20"/>
      <c r="H60" s="20"/>
      <c r="I60" s="20"/>
      <c r="J60" s="20"/>
      <c r="K60" s="20"/>
      <c r="L60" s="20"/>
      <c r="M60" s="20"/>
      <c r="N60" s="21"/>
    </row>
    <row r="61" spans="1:14" ht="13.5" thickBot="1">
      <c r="A61" s="40" t="s">
        <v>5</v>
      </c>
      <c r="B61" s="41" t="s">
        <v>6</v>
      </c>
      <c r="C61" s="39" t="s">
        <v>27</v>
      </c>
      <c r="D61" s="18" t="s">
        <v>11</v>
      </c>
      <c r="E61" s="19"/>
      <c r="F61" s="20"/>
      <c r="G61" s="20"/>
      <c r="H61" s="20"/>
      <c r="I61" s="20"/>
      <c r="J61" s="20"/>
      <c r="K61" s="20"/>
      <c r="L61" s="20"/>
      <c r="M61" s="20"/>
      <c r="N61" s="21"/>
    </row>
    <row r="62" spans="1:14" ht="13.5" thickBot="1">
      <c r="A62" s="40" t="s">
        <v>5</v>
      </c>
      <c r="B62" s="41" t="s">
        <v>6</v>
      </c>
      <c r="C62" s="39" t="s">
        <v>27</v>
      </c>
      <c r="D62" s="18" t="s">
        <v>12</v>
      </c>
      <c r="E62" s="19"/>
      <c r="F62" s="20"/>
      <c r="G62" s="20"/>
      <c r="H62" s="20"/>
      <c r="I62" s="20"/>
      <c r="J62" s="20"/>
      <c r="K62" s="20"/>
      <c r="L62" s="20"/>
      <c r="M62" s="20"/>
      <c r="N62" s="21"/>
    </row>
    <row r="63" spans="1:14" ht="13.5" thickBot="1">
      <c r="A63" s="40" t="s">
        <v>5</v>
      </c>
      <c r="B63" s="41" t="s">
        <v>6</v>
      </c>
      <c r="C63" s="39" t="s">
        <v>27</v>
      </c>
      <c r="D63" s="18" t="s">
        <v>13</v>
      </c>
      <c r="E63" s="19"/>
      <c r="F63" s="20"/>
      <c r="G63" s="20"/>
      <c r="H63" s="20"/>
      <c r="I63" s="20"/>
      <c r="J63" s="20"/>
      <c r="K63" s="20"/>
      <c r="L63" s="20"/>
      <c r="M63" s="20"/>
      <c r="N63" s="21"/>
    </row>
    <row r="64" spans="1:14" ht="13.5" thickBot="1">
      <c r="A64" s="40" t="s">
        <v>5</v>
      </c>
      <c r="B64" s="41" t="s">
        <v>6</v>
      </c>
      <c r="C64" s="39" t="s">
        <v>27</v>
      </c>
      <c r="D64" s="18" t="s">
        <v>14</v>
      </c>
      <c r="E64" s="19"/>
      <c r="F64" s="20"/>
      <c r="G64" s="20"/>
      <c r="H64" s="20"/>
      <c r="I64" s="20"/>
      <c r="J64" s="20"/>
      <c r="K64" s="20"/>
      <c r="L64" s="20"/>
      <c r="M64" s="20"/>
      <c r="N64" s="21"/>
    </row>
    <row r="65" spans="1:14" ht="13.5" thickBot="1">
      <c r="A65" s="40" t="s">
        <v>5</v>
      </c>
      <c r="B65" s="41" t="s">
        <v>6</v>
      </c>
      <c r="C65" s="39" t="s">
        <v>27</v>
      </c>
      <c r="D65" s="18" t="s">
        <v>15</v>
      </c>
      <c r="E65" s="19"/>
      <c r="F65" s="20"/>
      <c r="G65" s="20"/>
      <c r="H65" s="20"/>
      <c r="I65" s="20"/>
      <c r="J65" s="20"/>
      <c r="K65" s="20"/>
      <c r="L65" s="20"/>
      <c r="M65" s="20"/>
      <c r="N65" s="21"/>
    </row>
    <row r="66" spans="1:14" ht="13.5" thickBot="1">
      <c r="A66" s="40" t="s">
        <v>5</v>
      </c>
      <c r="B66" s="41" t="s">
        <v>6</v>
      </c>
      <c r="C66" s="39" t="s">
        <v>27</v>
      </c>
      <c r="D66" s="18" t="s">
        <v>16</v>
      </c>
      <c r="E66" s="19"/>
      <c r="F66" s="20"/>
      <c r="G66" s="20"/>
      <c r="H66" s="20"/>
      <c r="I66" s="20"/>
      <c r="J66" s="20"/>
      <c r="K66" s="20"/>
      <c r="L66" s="20"/>
      <c r="M66" s="20"/>
      <c r="N66" s="21"/>
    </row>
    <row r="67" spans="1:14" ht="13.5" thickBot="1">
      <c r="A67" s="40" t="s">
        <v>5</v>
      </c>
      <c r="B67" s="41" t="s">
        <v>6</v>
      </c>
      <c r="C67" s="39" t="s">
        <v>27</v>
      </c>
      <c r="D67" s="18" t="s">
        <v>16</v>
      </c>
      <c r="E67" s="19"/>
      <c r="F67" s="20"/>
      <c r="G67" s="20"/>
      <c r="H67" s="20"/>
      <c r="I67" s="20"/>
      <c r="J67" s="20"/>
      <c r="K67" s="20"/>
      <c r="L67" s="20"/>
      <c r="M67" s="20"/>
      <c r="N67" s="21"/>
    </row>
    <row r="68" spans="1:14" ht="13.5" thickBot="1">
      <c r="A68" s="40" t="s">
        <v>5</v>
      </c>
      <c r="B68" s="41" t="s">
        <v>6</v>
      </c>
      <c r="C68" s="39" t="s">
        <v>27</v>
      </c>
      <c r="D68" s="18" t="s">
        <v>16</v>
      </c>
      <c r="E68" s="19"/>
      <c r="F68" s="20"/>
      <c r="G68" s="20"/>
      <c r="H68" s="20"/>
      <c r="I68" s="20"/>
      <c r="J68" s="20"/>
      <c r="K68" s="20"/>
      <c r="L68" s="20"/>
      <c r="M68" s="20"/>
      <c r="N68" s="21"/>
    </row>
    <row r="69" spans="1:14" ht="15.75" thickBot="1">
      <c r="A69" s="40" t="s">
        <v>5</v>
      </c>
      <c r="B69" s="41" t="s">
        <v>6</v>
      </c>
      <c r="C69" s="39" t="s">
        <v>27</v>
      </c>
      <c r="D69" s="22" t="s">
        <v>17</v>
      </c>
      <c r="E69" s="23">
        <f>SUM(E58:E68)</f>
        <v>0</v>
      </c>
      <c r="F69" s="24">
        <f t="shared" ref="F69:N69" si="9">SUM(F58:F68)</f>
        <v>0</v>
      </c>
      <c r="G69" s="24">
        <f t="shared" si="9"/>
        <v>0</v>
      </c>
      <c r="H69" s="24">
        <f t="shared" si="9"/>
        <v>0</v>
      </c>
      <c r="I69" s="24">
        <f t="shared" si="9"/>
        <v>0</v>
      </c>
      <c r="J69" s="24">
        <f t="shared" si="9"/>
        <v>0</v>
      </c>
      <c r="K69" s="24">
        <f t="shared" si="9"/>
        <v>0</v>
      </c>
      <c r="L69" s="24">
        <f t="shared" si="9"/>
        <v>0</v>
      </c>
      <c r="M69" s="24">
        <f t="shared" si="9"/>
        <v>0</v>
      </c>
      <c r="N69" s="25">
        <f t="shared" si="9"/>
        <v>0</v>
      </c>
    </row>
    <row r="70" spans="1:14" ht="13.5" thickBot="1">
      <c r="A70" s="40" t="s">
        <v>5</v>
      </c>
      <c r="B70" s="41" t="s">
        <v>6</v>
      </c>
      <c r="C70" s="39" t="s">
        <v>27</v>
      </c>
      <c r="D70" s="18" t="s">
        <v>18</v>
      </c>
      <c r="E70" s="19"/>
      <c r="F70" s="20"/>
      <c r="G70" s="20"/>
      <c r="H70" s="20"/>
      <c r="I70" s="20"/>
      <c r="J70" s="20"/>
      <c r="K70" s="20"/>
      <c r="L70" s="20"/>
      <c r="M70" s="20"/>
      <c r="N70" s="21"/>
    </row>
    <row r="71" spans="1:14" ht="13.5" thickBot="1">
      <c r="A71" s="40" t="s">
        <v>5</v>
      </c>
      <c r="B71" s="41" t="s">
        <v>6</v>
      </c>
      <c r="C71" s="39" t="s">
        <v>27</v>
      </c>
      <c r="D71" s="18" t="s">
        <v>19</v>
      </c>
      <c r="E71" s="19"/>
      <c r="F71" s="20"/>
      <c r="G71" s="20"/>
      <c r="H71" s="20"/>
      <c r="I71" s="20"/>
      <c r="J71" s="20"/>
      <c r="K71" s="20"/>
      <c r="L71" s="20"/>
      <c r="M71" s="20"/>
      <c r="N71" s="21"/>
    </row>
    <row r="72" spans="1:14" ht="13.5" thickBot="1">
      <c r="A72" s="40" t="s">
        <v>5</v>
      </c>
      <c r="B72" s="41" t="s">
        <v>6</v>
      </c>
      <c r="C72" s="39" t="s">
        <v>27</v>
      </c>
      <c r="D72" s="18" t="s">
        <v>20</v>
      </c>
      <c r="E72" s="19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15.75" thickBot="1">
      <c r="A73" s="40" t="s">
        <v>5</v>
      </c>
      <c r="B73" s="41" t="s">
        <v>6</v>
      </c>
      <c r="C73" s="39" t="s">
        <v>27</v>
      </c>
      <c r="D73" s="22" t="s">
        <v>21</v>
      </c>
      <c r="E73" s="23">
        <f>SUM(E70:E72)</f>
        <v>0</v>
      </c>
      <c r="F73" s="24">
        <f t="shared" ref="F73:N73" si="10">SUM(F70:F72)</f>
        <v>0</v>
      </c>
      <c r="G73" s="24">
        <f t="shared" si="10"/>
        <v>0</v>
      </c>
      <c r="H73" s="24">
        <f t="shared" si="10"/>
        <v>0</v>
      </c>
      <c r="I73" s="24">
        <f t="shared" si="10"/>
        <v>0</v>
      </c>
      <c r="J73" s="24">
        <f t="shared" si="10"/>
        <v>0</v>
      </c>
      <c r="K73" s="24">
        <f t="shared" si="10"/>
        <v>0</v>
      </c>
      <c r="L73" s="24">
        <f t="shared" si="10"/>
        <v>0</v>
      </c>
      <c r="M73" s="24">
        <f t="shared" si="10"/>
        <v>0</v>
      </c>
      <c r="N73" s="25">
        <f t="shared" si="10"/>
        <v>0</v>
      </c>
    </row>
    <row r="74" spans="1:14" ht="15.75" thickBot="1">
      <c r="A74" s="40" t="s">
        <v>5</v>
      </c>
      <c r="B74" s="41" t="s">
        <v>6</v>
      </c>
      <c r="C74" s="39" t="s">
        <v>27</v>
      </c>
      <c r="D74" s="27" t="s">
        <v>28</v>
      </c>
      <c r="E74" s="28">
        <f t="shared" ref="E74:N74" si="11">SUM(E73,E69)</f>
        <v>0</v>
      </c>
      <c r="F74" s="29">
        <f t="shared" si="11"/>
        <v>0</v>
      </c>
      <c r="G74" s="29">
        <f t="shared" si="11"/>
        <v>0</v>
      </c>
      <c r="H74" s="29">
        <f t="shared" si="11"/>
        <v>0</v>
      </c>
      <c r="I74" s="29">
        <f t="shared" si="11"/>
        <v>0</v>
      </c>
      <c r="J74" s="29">
        <f t="shared" si="11"/>
        <v>0</v>
      </c>
      <c r="K74" s="29">
        <f t="shared" si="11"/>
        <v>0</v>
      </c>
      <c r="L74" s="29">
        <f t="shared" si="11"/>
        <v>0</v>
      </c>
      <c r="M74" s="29">
        <f t="shared" si="11"/>
        <v>0</v>
      </c>
      <c r="N74" s="30">
        <f t="shared" si="11"/>
        <v>0</v>
      </c>
    </row>
    <row r="75" spans="1:14" ht="13.5" thickBot="1">
      <c r="A75" s="40" t="s">
        <v>5</v>
      </c>
      <c r="B75" s="41" t="s">
        <v>6</v>
      </c>
      <c r="C75" s="39" t="s">
        <v>29</v>
      </c>
      <c r="D75" s="18" t="s">
        <v>8</v>
      </c>
      <c r="E75" s="31">
        <f t="shared" ref="E75:N75" si="12">SUM(E7,E24,E41,E58)</f>
        <v>0</v>
      </c>
      <c r="F75" s="32">
        <f t="shared" si="12"/>
        <v>0</v>
      </c>
      <c r="G75" s="32">
        <f t="shared" si="12"/>
        <v>0</v>
      </c>
      <c r="H75" s="32">
        <f t="shared" si="12"/>
        <v>0</v>
      </c>
      <c r="I75" s="32">
        <f t="shared" si="12"/>
        <v>0</v>
      </c>
      <c r="J75" s="32">
        <f t="shared" si="12"/>
        <v>0</v>
      </c>
      <c r="K75" s="32">
        <f t="shared" si="12"/>
        <v>0</v>
      </c>
      <c r="L75" s="32">
        <f t="shared" si="12"/>
        <v>0</v>
      </c>
      <c r="M75" s="32">
        <f t="shared" si="12"/>
        <v>0</v>
      </c>
      <c r="N75" s="33">
        <f t="shared" si="12"/>
        <v>0</v>
      </c>
    </row>
    <row r="76" spans="1:14" ht="13.5" thickBot="1">
      <c r="A76" s="40" t="s">
        <v>5</v>
      </c>
      <c r="B76" s="41" t="s">
        <v>6</v>
      </c>
      <c r="C76" s="39" t="s">
        <v>29</v>
      </c>
      <c r="D76" s="18" t="s">
        <v>9</v>
      </c>
      <c r="E76" s="31">
        <f t="shared" ref="E76:N76" si="13">SUM(E8,E25,E42,E59)</f>
        <v>0</v>
      </c>
      <c r="F76" s="32">
        <f t="shared" si="13"/>
        <v>0</v>
      </c>
      <c r="G76" s="32">
        <f t="shared" si="13"/>
        <v>0</v>
      </c>
      <c r="H76" s="32">
        <f t="shared" si="13"/>
        <v>0</v>
      </c>
      <c r="I76" s="32">
        <f t="shared" si="13"/>
        <v>0</v>
      </c>
      <c r="J76" s="32">
        <f t="shared" si="13"/>
        <v>0</v>
      </c>
      <c r="K76" s="32">
        <f t="shared" si="13"/>
        <v>0</v>
      </c>
      <c r="L76" s="32">
        <f t="shared" si="13"/>
        <v>0</v>
      </c>
      <c r="M76" s="32">
        <f t="shared" si="13"/>
        <v>0</v>
      </c>
      <c r="N76" s="33">
        <f t="shared" si="13"/>
        <v>0</v>
      </c>
    </row>
    <row r="77" spans="1:14" ht="13.5" thickBot="1">
      <c r="A77" s="40" t="s">
        <v>5</v>
      </c>
      <c r="B77" s="41" t="s">
        <v>6</v>
      </c>
      <c r="C77" s="39" t="s">
        <v>29</v>
      </c>
      <c r="D77" s="18" t="s">
        <v>10</v>
      </c>
      <c r="E77" s="31">
        <f t="shared" ref="E77:N77" si="14">SUM(E9,E26,E43,E60)</f>
        <v>0</v>
      </c>
      <c r="F77" s="32">
        <f t="shared" si="14"/>
        <v>0</v>
      </c>
      <c r="G77" s="32">
        <f t="shared" si="14"/>
        <v>0</v>
      </c>
      <c r="H77" s="32">
        <f t="shared" si="14"/>
        <v>0</v>
      </c>
      <c r="I77" s="32">
        <f t="shared" si="14"/>
        <v>0</v>
      </c>
      <c r="J77" s="32">
        <f t="shared" si="14"/>
        <v>0</v>
      </c>
      <c r="K77" s="32">
        <f t="shared" si="14"/>
        <v>0</v>
      </c>
      <c r="L77" s="32">
        <f t="shared" si="14"/>
        <v>0</v>
      </c>
      <c r="M77" s="32">
        <f t="shared" si="14"/>
        <v>0</v>
      </c>
      <c r="N77" s="33">
        <f t="shared" si="14"/>
        <v>0</v>
      </c>
    </row>
    <row r="78" spans="1:14" ht="13.5" thickBot="1">
      <c r="A78" s="40" t="s">
        <v>5</v>
      </c>
      <c r="B78" s="41" t="s">
        <v>6</v>
      </c>
      <c r="C78" s="39" t="s">
        <v>29</v>
      </c>
      <c r="D78" s="18" t="s">
        <v>11</v>
      </c>
      <c r="E78" s="31">
        <f t="shared" ref="E78:N78" si="15">SUM(E10,E27,E44,E61)</f>
        <v>0</v>
      </c>
      <c r="F78" s="32">
        <f t="shared" si="15"/>
        <v>0</v>
      </c>
      <c r="G78" s="32">
        <f t="shared" si="15"/>
        <v>0</v>
      </c>
      <c r="H78" s="32">
        <f t="shared" si="15"/>
        <v>0</v>
      </c>
      <c r="I78" s="32">
        <f t="shared" si="15"/>
        <v>0</v>
      </c>
      <c r="J78" s="32">
        <f t="shared" si="15"/>
        <v>0</v>
      </c>
      <c r="K78" s="32">
        <f t="shared" si="15"/>
        <v>0</v>
      </c>
      <c r="L78" s="32">
        <f t="shared" si="15"/>
        <v>0</v>
      </c>
      <c r="M78" s="32">
        <f t="shared" si="15"/>
        <v>0</v>
      </c>
      <c r="N78" s="33">
        <f t="shared" si="15"/>
        <v>0</v>
      </c>
    </row>
    <row r="79" spans="1:14" ht="13.5" thickBot="1">
      <c r="A79" s="40" t="s">
        <v>5</v>
      </c>
      <c r="B79" s="41" t="s">
        <v>6</v>
      </c>
      <c r="C79" s="39" t="s">
        <v>29</v>
      </c>
      <c r="D79" s="18" t="s">
        <v>12</v>
      </c>
      <c r="E79" s="31">
        <f t="shared" ref="E79:N79" si="16">SUM(E11,E28,E45,E62)</f>
        <v>0</v>
      </c>
      <c r="F79" s="32">
        <f t="shared" si="16"/>
        <v>0</v>
      </c>
      <c r="G79" s="32">
        <f t="shared" si="16"/>
        <v>0</v>
      </c>
      <c r="H79" s="32">
        <f t="shared" si="16"/>
        <v>0</v>
      </c>
      <c r="I79" s="32">
        <f t="shared" si="16"/>
        <v>0</v>
      </c>
      <c r="J79" s="32">
        <f t="shared" si="16"/>
        <v>0</v>
      </c>
      <c r="K79" s="32">
        <f t="shared" si="16"/>
        <v>0</v>
      </c>
      <c r="L79" s="32">
        <f t="shared" si="16"/>
        <v>0</v>
      </c>
      <c r="M79" s="32">
        <f t="shared" si="16"/>
        <v>0</v>
      </c>
      <c r="N79" s="33">
        <f t="shared" si="16"/>
        <v>0</v>
      </c>
    </row>
    <row r="80" spans="1:14" ht="13.5" thickBot="1">
      <c r="A80" s="40" t="s">
        <v>5</v>
      </c>
      <c r="B80" s="41" t="s">
        <v>6</v>
      </c>
      <c r="C80" s="39" t="s">
        <v>29</v>
      </c>
      <c r="D80" s="18" t="s">
        <v>13</v>
      </c>
      <c r="E80" s="31">
        <f t="shared" ref="E80:N80" si="17">SUM(E12,E29,E46,E63)</f>
        <v>0</v>
      </c>
      <c r="F80" s="32">
        <f t="shared" si="17"/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2">
        <f t="shared" si="17"/>
        <v>0</v>
      </c>
      <c r="L80" s="32">
        <f t="shared" si="17"/>
        <v>0</v>
      </c>
      <c r="M80" s="32">
        <f t="shared" si="17"/>
        <v>0</v>
      </c>
      <c r="N80" s="33">
        <f t="shared" si="17"/>
        <v>0</v>
      </c>
    </row>
    <row r="81" spans="1:14" ht="13.5" thickBot="1">
      <c r="A81" s="40" t="s">
        <v>5</v>
      </c>
      <c r="B81" s="41" t="s">
        <v>6</v>
      </c>
      <c r="C81" s="39" t="s">
        <v>29</v>
      </c>
      <c r="D81" s="18" t="s">
        <v>14</v>
      </c>
      <c r="E81" s="31">
        <f t="shared" ref="E81:N81" si="18">SUM(E13,E30,E47,E64)</f>
        <v>0</v>
      </c>
      <c r="F81" s="32">
        <f t="shared" si="18"/>
        <v>0</v>
      </c>
      <c r="G81" s="32">
        <f t="shared" si="18"/>
        <v>0</v>
      </c>
      <c r="H81" s="32">
        <f t="shared" si="18"/>
        <v>0</v>
      </c>
      <c r="I81" s="32">
        <f t="shared" si="18"/>
        <v>0</v>
      </c>
      <c r="J81" s="32">
        <f t="shared" si="18"/>
        <v>0</v>
      </c>
      <c r="K81" s="32">
        <f t="shared" si="18"/>
        <v>0</v>
      </c>
      <c r="L81" s="32">
        <f t="shared" si="18"/>
        <v>0</v>
      </c>
      <c r="M81" s="32">
        <f t="shared" si="18"/>
        <v>0</v>
      </c>
      <c r="N81" s="33">
        <f t="shared" si="18"/>
        <v>0</v>
      </c>
    </row>
    <row r="82" spans="1:14" ht="13.5" thickBot="1">
      <c r="A82" s="40" t="s">
        <v>5</v>
      </c>
      <c r="B82" s="41" t="s">
        <v>6</v>
      </c>
      <c r="C82" s="39" t="s">
        <v>29</v>
      </c>
      <c r="D82" s="18" t="s">
        <v>15</v>
      </c>
      <c r="E82" s="31">
        <f t="shared" ref="E82:N82" si="19">SUM(E14,E31,E48,E65)</f>
        <v>0</v>
      </c>
      <c r="F82" s="32">
        <f t="shared" si="19"/>
        <v>0</v>
      </c>
      <c r="G82" s="32">
        <f t="shared" si="19"/>
        <v>0</v>
      </c>
      <c r="H82" s="32">
        <f t="shared" si="19"/>
        <v>0</v>
      </c>
      <c r="I82" s="32">
        <f t="shared" si="19"/>
        <v>0</v>
      </c>
      <c r="J82" s="32">
        <f t="shared" si="19"/>
        <v>0</v>
      </c>
      <c r="K82" s="32">
        <f t="shared" si="19"/>
        <v>0</v>
      </c>
      <c r="L82" s="32">
        <f t="shared" si="19"/>
        <v>0</v>
      </c>
      <c r="M82" s="32">
        <f t="shared" si="19"/>
        <v>0</v>
      </c>
      <c r="N82" s="33">
        <f t="shared" si="19"/>
        <v>0</v>
      </c>
    </row>
    <row r="83" spans="1:14" ht="13.5" thickBot="1">
      <c r="A83" s="40" t="s">
        <v>5</v>
      </c>
      <c r="B83" s="41" t="s">
        <v>6</v>
      </c>
      <c r="C83" s="39" t="s">
        <v>29</v>
      </c>
      <c r="D83" s="18" t="s">
        <v>16</v>
      </c>
      <c r="E83" s="31">
        <f t="shared" ref="E83:N83" si="20">SUM(E15,E32,E49,E66)</f>
        <v>0</v>
      </c>
      <c r="F83" s="32">
        <f t="shared" si="20"/>
        <v>0</v>
      </c>
      <c r="G83" s="32">
        <f t="shared" si="20"/>
        <v>0</v>
      </c>
      <c r="H83" s="32">
        <f t="shared" si="20"/>
        <v>0</v>
      </c>
      <c r="I83" s="32">
        <f t="shared" si="20"/>
        <v>0</v>
      </c>
      <c r="J83" s="32">
        <f t="shared" si="20"/>
        <v>0</v>
      </c>
      <c r="K83" s="32">
        <f t="shared" si="20"/>
        <v>0</v>
      </c>
      <c r="L83" s="32">
        <f t="shared" si="20"/>
        <v>0</v>
      </c>
      <c r="M83" s="32">
        <f t="shared" si="20"/>
        <v>0</v>
      </c>
      <c r="N83" s="33">
        <f t="shared" si="20"/>
        <v>0</v>
      </c>
    </row>
    <row r="84" spans="1:14" ht="13.5" thickBot="1">
      <c r="A84" s="40" t="s">
        <v>5</v>
      </c>
      <c r="B84" s="41" t="s">
        <v>6</v>
      </c>
      <c r="C84" s="39" t="s">
        <v>29</v>
      </c>
      <c r="D84" s="18" t="s">
        <v>16</v>
      </c>
      <c r="E84" s="31">
        <f t="shared" ref="E84:N84" si="21">SUM(E16,E33,E50,E67)</f>
        <v>0</v>
      </c>
      <c r="F84" s="32">
        <f t="shared" si="21"/>
        <v>0</v>
      </c>
      <c r="G84" s="32">
        <f t="shared" si="21"/>
        <v>0</v>
      </c>
      <c r="H84" s="32">
        <f t="shared" si="21"/>
        <v>0</v>
      </c>
      <c r="I84" s="32">
        <f t="shared" si="21"/>
        <v>0</v>
      </c>
      <c r="J84" s="32">
        <f t="shared" si="21"/>
        <v>0</v>
      </c>
      <c r="K84" s="32">
        <f t="shared" si="21"/>
        <v>0</v>
      </c>
      <c r="L84" s="32">
        <f t="shared" si="21"/>
        <v>0</v>
      </c>
      <c r="M84" s="32">
        <f t="shared" si="21"/>
        <v>0</v>
      </c>
      <c r="N84" s="33">
        <f t="shared" si="21"/>
        <v>0</v>
      </c>
    </row>
    <row r="85" spans="1:14" ht="13.5" thickBot="1">
      <c r="A85" s="40" t="s">
        <v>5</v>
      </c>
      <c r="B85" s="41" t="s">
        <v>6</v>
      </c>
      <c r="C85" s="39" t="s">
        <v>29</v>
      </c>
      <c r="D85" s="18" t="s">
        <v>16</v>
      </c>
      <c r="E85" s="31">
        <f t="shared" ref="E85:N85" si="22">SUM(E17,E34,E51,E68)</f>
        <v>0</v>
      </c>
      <c r="F85" s="32">
        <f t="shared" si="22"/>
        <v>0</v>
      </c>
      <c r="G85" s="32">
        <f t="shared" si="22"/>
        <v>0</v>
      </c>
      <c r="H85" s="32">
        <f t="shared" si="22"/>
        <v>0</v>
      </c>
      <c r="I85" s="32">
        <f t="shared" si="22"/>
        <v>0</v>
      </c>
      <c r="J85" s="32">
        <f t="shared" si="22"/>
        <v>0</v>
      </c>
      <c r="K85" s="32">
        <f t="shared" si="22"/>
        <v>0</v>
      </c>
      <c r="L85" s="32">
        <f t="shared" si="22"/>
        <v>0</v>
      </c>
      <c r="M85" s="32">
        <f t="shared" si="22"/>
        <v>0</v>
      </c>
      <c r="N85" s="33">
        <f t="shared" si="22"/>
        <v>0</v>
      </c>
    </row>
    <row r="86" spans="1:14" ht="15.75" thickBot="1">
      <c r="A86" s="40" t="s">
        <v>5</v>
      </c>
      <c r="B86" s="41" t="s">
        <v>6</v>
      </c>
      <c r="C86" s="39" t="s">
        <v>29</v>
      </c>
      <c r="D86" s="22" t="s">
        <v>17</v>
      </c>
      <c r="E86" s="23">
        <f>SUM(E75:E85)</f>
        <v>0</v>
      </c>
      <c r="F86" s="24">
        <f t="shared" ref="F86:N86" si="23">SUM(F75:F85)</f>
        <v>0</v>
      </c>
      <c r="G86" s="24">
        <f t="shared" si="23"/>
        <v>0</v>
      </c>
      <c r="H86" s="24">
        <f t="shared" si="23"/>
        <v>0</v>
      </c>
      <c r="I86" s="24">
        <f t="shared" si="23"/>
        <v>0</v>
      </c>
      <c r="J86" s="24">
        <f t="shared" si="23"/>
        <v>0</v>
      </c>
      <c r="K86" s="24">
        <f t="shared" si="23"/>
        <v>0</v>
      </c>
      <c r="L86" s="24">
        <f t="shared" si="23"/>
        <v>0</v>
      </c>
      <c r="M86" s="24">
        <f t="shared" si="23"/>
        <v>0</v>
      </c>
      <c r="N86" s="25">
        <f t="shared" si="23"/>
        <v>0</v>
      </c>
    </row>
    <row r="87" spans="1:14" ht="13.5" thickBot="1">
      <c r="A87" s="40" t="s">
        <v>5</v>
      </c>
      <c r="B87" s="41" t="s">
        <v>6</v>
      </c>
      <c r="C87" s="39" t="s">
        <v>29</v>
      </c>
      <c r="D87" s="18" t="s">
        <v>18</v>
      </c>
      <c r="E87" s="31">
        <f t="shared" ref="E87:N87" si="24">SUM(E19,E36,E53,E70)</f>
        <v>0</v>
      </c>
      <c r="F87" s="32">
        <f t="shared" si="24"/>
        <v>0</v>
      </c>
      <c r="G87" s="32">
        <f t="shared" si="24"/>
        <v>0</v>
      </c>
      <c r="H87" s="32">
        <f t="shared" si="24"/>
        <v>0</v>
      </c>
      <c r="I87" s="32">
        <f t="shared" si="24"/>
        <v>0</v>
      </c>
      <c r="J87" s="32">
        <f t="shared" si="24"/>
        <v>0</v>
      </c>
      <c r="K87" s="32">
        <f t="shared" si="24"/>
        <v>0</v>
      </c>
      <c r="L87" s="32">
        <f t="shared" si="24"/>
        <v>0</v>
      </c>
      <c r="M87" s="32">
        <f t="shared" si="24"/>
        <v>0</v>
      </c>
      <c r="N87" s="33">
        <f t="shared" si="24"/>
        <v>0</v>
      </c>
    </row>
    <row r="88" spans="1:14" ht="13.5" thickBot="1">
      <c r="A88" s="40" t="s">
        <v>5</v>
      </c>
      <c r="B88" s="41" t="s">
        <v>6</v>
      </c>
      <c r="C88" s="39" t="s">
        <v>29</v>
      </c>
      <c r="D88" s="18" t="s">
        <v>19</v>
      </c>
      <c r="E88" s="31">
        <f t="shared" ref="E88:N88" si="25">SUM(E20,E37,E54,E71)</f>
        <v>0</v>
      </c>
      <c r="F88" s="32">
        <f t="shared" si="25"/>
        <v>0</v>
      </c>
      <c r="G88" s="32">
        <f t="shared" si="25"/>
        <v>0</v>
      </c>
      <c r="H88" s="32">
        <f t="shared" si="25"/>
        <v>0</v>
      </c>
      <c r="I88" s="32">
        <f t="shared" si="25"/>
        <v>0</v>
      </c>
      <c r="J88" s="32">
        <f t="shared" si="25"/>
        <v>0</v>
      </c>
      <c r="K88" s="32">
        <f t="shared" si="25"/>
        <v>0</v>
      </c>
      <c r="L88" s="32">
        <f t="shared" si="25"/>
        <v>0</v>
      </c>
      <c r="M88" s="32">
        <f t="shared" si="25"/>
        <v>0</v>
      </c>
      <c r="N88" s="33">
        <f t="shared" si="25"/>
        <v>0</v>
      </c>
    </row>
    <row r="89" spans="1:14" ht="13.5" thickBot="1">
      <c r="A89" s="40" t="s">
        <v>5</v>
      </c>
      <c r="B89" s="41" t="s">
        <v>6</v>
      </c>
      <c r="C89" s="39" t="s">
        <v>29</v>
      </c>
      <c r="D89" s="18" t="s">
        <v>20</v>
      </c>
      <c r="E89" s="31">
        <f t="shared" ref="E89:N89" si="26">SUM(E21,E38,E55,E72)</f>
        <v>0</v>
      </c>
      <c r="F89" s="32">
        <f t="shared" si="26"/>
        <v>0</v>
      </c>
      <c r="G89" s="32">
        <f t="shared" si="26"/>
        <v>0</v>
      </c>
      <c r="H89" s="32">
        <f t="shared" si="26"/>
        <v>0</v>
      </c>
      <c r="I89" s="32">
        <f t="shared" si="26"/>
        <v>0</v>
      </c>
      <c r="J89" s="32">
        <f t="shared" si="26"/>
        <v>0</v>
      </c>
      <c r="K89" s="32">
        <f t="shared" si="26"/>
        <v>0</v>
      </c>
      <c r="L89" s="32">
        <f t="shared" si="26"/>
        <v>0</v>
      </c>
      <c r="M89" s="32">
        <f t="shared" si="26"/>
        <v>0</v>
      </c>
      <c r="N89" s="33">
        <f t="shared" si="26"/>
        <v>0</v>
      </c>
    </row>
    <row r="90" spans="1:14" ht="15.75" thickBot="1">
      <c r="A90" s="40" t="s">
        <v>5</v>
      </c>
      <c r="B90" s="41" t="s">
        <v>6</v>
      </c>
      <c r="C90" s="39" t="s">
        <v>29</v>
      </c>
      <c r="D90" s="22" t="s">
        <v>21</v>
      </c>
      <c r="E90" s="23">
        <f>SUM(E87:E89)</f>
        <v>0</v>
      </c>
      <c r="F90" s="24">
        <f t="shared" ref="F90:N90" si="27">SUM(F87:F89)</f>
        <v>0</v>
      </c>
      <c r="G90" s="24">
        <f t="shared" si="27"/>
        <v>0</v>
      </c>
      <c r="H90" s="24">
        <f t="shared" si="27"/>
        <v>0</v>
      </c>
      <c r="I90" s="24">
        <f t="shared" si="27"/>
        <v>0</v>
      </c>
      <c r="J90" s="24">
        <f t="shared" si="27"/>
        <v>0</v>
      </c>
      <c r="K90" s="24">
        <f t="shared" si="27"/>
        <v>0</v>
      </c>
      <c r="L90" s="24">
        <f t="shared" si="27"/>
        <v>0</v>
      </c>
      <c r="M90" s="24">
        <f t="shared" si="27"/>
        <v>0</v>
      </c>
      <c r="N90" s="25">
        <f t="shared" si="27"/>
        <v>0</v>
      </c>
    </row>
    <row r="91" spans="1:14" ht="15.75" thickBot="1">
      <c r="A91" s="40" t="s">
        <v>5</v>
      </c>
      <c r="B91" s="41" t="s">
        <v>6</v>
      </c>
      <c r="C91" s="39" t="s">
        <v>29</v>
      </c>
      <c r="D91" s="27" t="s">
        <v>30</v>
      </c>
      <c r="E91" s="28">
        <f t="shared" ref="E91:N91" si="28">SUM(E90,E86)</f>
        <v>0</v>
      </c>
      <c r="F91" s="29">
        <f t="shared" si="28"/>
        <v>0</v>
      </c>
      <c r="G91" s="29">
        <f t="shared" si="28"/>
        <v>0</v>
      </c>
      <c r="H91" s="29">
        <f t="shared" si="28"/>
        <v>0</v>
      </c>
      <c r="I91" s="29">
        <f t="shared" si="28"/>
        <v>0</v>
      </c>
      <c r="J91" s="29">
        <f t="shared" si="28"/>
        <v>0</v>
      </c>
      <c r="K91" s="29">
        <f t="shared" si="28"/>
        <v>0</v>
      </c>
      <c r="L91" s="29">
        <f t="shared" si="28"/>
        <v>0</v>
      </c>
      <c r="M91" s="29">
        <f t="shared" si="28"/>
        <v>0</v>
      </c>
      <c r="N91" s="30">
        <f t="shared" si="28"/>
        <v>0</v>
      </c>
    </row>
    <row r="92" spans="1:14" ht="13.5" thickBot="1">
      <c r="A92" s="40" t="s">
        <v>5</v>
      </c>
      <c r="B92" s="39" t="s">
        <v>31</v>
      </c>
      <c r="C92" s="39" t="s">
        <v>32</v>
      </c>
      <c r="D92" s="18" t="s">
        <v>8</v>
      </c>
      <c r="E92" s="19"/>
      <c r="F92" s="20"/>
      <c r="G92" s="20"/>
      <c r="H92" s="20"/>
      <c r="I92" s="20"/>
      <c r="J92" s="20"/>
      <c r="K92" s="20"/>
      <c r="L92" s="20"/>
      <c r="M92" s="20"/>
      <c r="N92" s="21"/>
    </row>
    <row r="93" spans="1:14" ht="13.5" thickBot="1">
      <c r="A93" s="40" t="s">
        <v>5</v>
      </c>
      <c r="B93" s="39" t="s">
        <v>31</v>
      </c>
      <c r="C93" s="39" t="s">
        <v>32</v>
      </c>
      <c r="D93" s="18" t="s">
        <v>9</v>
      </c>
      <c r="E93" s="19"/>
      <c r="F93" s="20"/>
      <c r="G93" s="20"/>
      <c r="H93" s="20"/>
      <c r="I93" s="20"/>
      <c r="J93" s="20"/>
      <c r="K93" s="20"/>
      <c r="L93" s="20"/>
      <c r="M93" s="20"/>
      <c r="N93" s="21"/>
    </row>
    <row r="94" spans="1:14" ht="13.5" thickBot="1">
      <c r="A94" s="40" t="s">
        <v>5</v>
      </c>
      <c r="B94" s="39" t="s">
        <v>31</v>
      </c>
      <c r="C94" s="39" t="s">
        <v>32</v>
      </c>
      <c r="D94" s="18" t="s">
        <v>10</v>
      </c>
      <c r="E94" s="19"/>
      <c r="F94" s="20"/>
      <c r="G94" s="20"/>
      <c r="H94" s="20"/>
      <c r="I94" s="20"/>
      <c r="J94" s="20"/>
      <c r="K94" s="20"/>
      <c r="L94" s="20"/>
      <c r="M94" s="20"/>
      <c r="N94" s="21"/>
    </row>
    <row r="95" spans="1:14" ht="13.5" thickBot="1">
      <c r="A95" s="40" t="s">
        <v>5</v>
      </c>
      <c r="B95" s="39" t="s">
        <v>31</v>
      </c>
      <c r="C95" s="39" t="s">
        <v>32</v>
      </c>
      <c r="D95" s="18" t="s">
        <v>11</v>
      </c>
      <c r="E95" s="19"/>
      <c r="F95" s="20"/>
      <c r="G95" s="20"/>
      <c r="H95" s="20"/>
      <c r="I95" s="20"/>
      <c r="J95" s="20"/>
      <c r="K95" s="20"/>
      <c r="L95" s="20"/>
      <c r="M95" s="20"/>
      <c r="N95" s="21"/>
    </row>
    <row r="96" spans="1:14" ht="13.5" thickBot="1">
      <c r="A96" s="40" t="s">
        <v>5</v>
      </c>
      <c r="B96" s="39" t="s">
        <v>31</v>
      </c>
      <c r="C96" s="39" t="s">
        <v>32</v>
      </c>
      <c r="D96" s="18" t="s">
        <v>12</v>
      </c>
      <c r="E96" s="19"/>
      <c r="F96" s="20"/>
      <c r="G96" s="20"/>
      <c r="H96" s="20"/>
      <c r="I96" s="20"/>
      <c r="J96" s="20"/>
      <c r="K96" s="20"/>
      <c r="L96" s="20"/>
      <c r="M96" s="20"/>
      <c r="N96" s="21"/>
    </row>
    <row r="97" spans="1:14" ht="13.5" thickBot="1">
      <c r="A97" s="40" t="s">
        <v>5</v>
      </c>
      <c r="B97" s="39" t="s">
        <v>31</v>
      </c>
      <c r="C97" s="39" t="s">
        <v>32</v>
      </c>
      <c r="D97" s="18" t="s">
        <v>13</v>
      </c>
      <c r="E97" s="19"/>
      <c r="F97" s="20"/>
      <c r="G97" s="20"/>
      <c r="H97" s="20"/>
      <c r="I97" s="20"/>
      <c r="J97" s="20"/>
      <c r="K97" s="20"/>
      <c r="L97" s="20"/>
      <c r="M97" s="20"/>
      <c r="N97" s="21"/>
    </row>
    <row r="98" spans="1:14" ht="13.5" thickBot="1">
      <c r="A98" s="40" t="s">
        <v>5</v>
      </c>
      <c r="B98" s="39" t="s">
        <v>31</v>
      </c>
      <c r="C98" s="39" t="s">
        <v>32</v>
      </c>
      <c r="D98" s="18" t="s">
        <v>14</v>
      </c>
      <c r="E98" s="19"/>
      <c r="F98" s="20"/>
      <c r="G98" s="20"/>
      <c r="H98" s="20"/>
      <c r="I98" s="20"/>
      <c r="J98" s="20"/>
      <c r="K98" s="20"/>
      <c r="L98" s="20"/>
      <c r="M98" s="20"/>
      <c r="N98" s="21"/>
    </row>
    <row r="99" spans="1:14" ht="13.5" thickBot="1">
      <c r="A99" s="40" t="s">
        <v>5</v>
      </c>
      <c r="B99" s="39" t="s">
        <v>31</v>
      </c>
      <c r="C99" s="39" t="s">
        <v>32</v>
      </c>
      <c r="D99" s="18" t="s">
        <v>15</v>
      </c>
      <c r="E99" s="19"/>
      <c r="F99" s="20"/>
      <c r="G99" s="20"/>
      <c r="H99" s="20"/>
      <c r="I99" s="20"/>
      <c r="J99" s="20"/>
      <c r="K99" s="20"/>
      <c r="L99" s="20"/>
      <c r="M99" s="20"/>
      <c r="N99" s="21"/>
    </row>
    <row r="100" spans="1:14" ht="13.5" thickBot="1">
      <c r="A100" s="40" t="s">
        <v>5</v>
      </c>
      <c r="B100" s="39" t="s">
        <v>31</v>
      </c>
      <c r="C100" s="39" t="s">
        <v>32</v>
      </c>
      <c r="D100" s="18" t="s">
        <v>16</v>
      </c>
      <c r="E100" s="19"/>
      <c r="F100" s="20"/>
      <c r="G100" s="20"/>
      <c r="H100" s="20"/>
      <c r="I100" s="20"/>
      <c r="J100" s="20"/>
      <c r="K100" s="20"/>
      <c r="L100" s="20"/>
      <c r="M100" s="20"/>
      <c r="N100" s="21"/>
    </row>
    <row r="101" spans="1:14" ht="13.5" thickBot="1">
      <c r="A101" s="40" t="s">
        <v>5</v>
      </c>
      <c r="B101" s="39" t="s">
        <v>31</v>
      </c>
      <c r="C101" s="39" t="s">
        <v>32</v>
      </c>
      <c r="D101" s="18" t="s">
        <v>16</v>
      </c>
      <c r="E101" s="19"/>
      <c r="F101" s="20"/>
      <c r="G101" s="20"/>
      <c r="H101" s="20"/>
      <c r="I101" s="20"/>
      <c r="J101" s="20"/>
      <c r="K101" s="20"/>
      <c r="L101" s="20"/>
      <c r="M101" s="20"/>
      <c r="N101" s="21"/>
    </row>
    <row r="102" spans="1:14" ht="13.5" thickBot="1">
      <c r="A102" s="40" t="s">
        <v>5</v>
      </c>
      <c r="B102" s="39" t="s">
        <v>31</v>
      </c>
      <c r="C102" s="39" t="s">
        <v>32</v>
      </c>
      <c r="D102" s="18" t="s">
        <v>16</v>
      </c>
      <c r="E102" s="19"/>
      <c r="F102" s="20"/>
      <c r="G102" s="20"/>
      <c r="H102" s="20"/>
      <c r="I102" s="20"/>
      <c r="J102" s="20"/>
      <c r="K102" s="20"/>
      <c r="L102" s="20"/>
      <c r="M102" s="20"/>
      <c r="N102" s="21"/>
    </row>
    <row r="103" spans="1:14" ht="15.75" thickBot="1">
      <c r="A103" s="40" t="s">
        <v>5</v>
      </c>
      <c r="B103" s="39" t="s">
        <v>31</v>
      </c>
      <c r="C103" s="39" t="s">
        <v>32</v>
      </c>
      <c r="D103" s="22" t="s">
        <v>17</v>
      </c>
      <c r="E103" s="23">
        <f>SUM(E92:E102)</f>
        <v>0</v>
      </c>
      <c r="F103" s="24">
        <f t="shared" ref="F103:N103" si="29">SUM(F92:F102)</f>
        <v>0</v>
      </c>
      <c r="G103" s="24">
        <f t="shared" si="29"/>
        <v>0</v>
      </c>
      <c r="H103" s="24">
        <f t="shared" si="29"/>
        <v>0</v>
      </c>
      <c r="I103" s="24">
        <f t="shared" si="29"/>
        <v>0</v>
      </c>
      <c r="J103" s="24">
        <f t="shared" si="29"/>
        <v>0</v>
      </c>
      <c r="K103" s="24">
        <f t="shared" si="29"/>
        <v>0</v>
      </c>
      <c r="L103" s="24">
        <f t="shared" si="29"/>
        <v>0</v>
      </c>
      <c r="M103" s="24">
        <f t="shared" si="29"/>
        <v>0</v>
      </c>
      <c r="N103" s="25">
        <f t="shared" si="29"/>
        <v>0</v>
      </c>
    </row>
    <row r="104" spans="1:14" ht="13.5" thickBot="1">
      <c r="A104" s="40" t="s">
        <v>5</v>
      </c>
      <c r="B104" s="39" t="s">
        <v>31</v>
      </c>
      <c r="C104" s="39" t="s">
        <v>32</v>
      </c>
      <c r="D104" s="18" t="s">
        <v>18</v>
      </c>
      <c r="E104" s="19"/>
      <c r="F104" s="20"/>
      <c r="G104" s="20"/>
      <c r="H104" s="20"/>
      <c r="I104" s="20"/>
      <c r="J104" s="20"/>
      <c r="K104" s="20"/>
      <c r="L104" s="20"/>
      <c r="M104" s="20"/>
      <c r="N104" s="21"/>
    </row>
    <row r="105" spans="1:14" ht="13.5" thickBot="1">
      <c r="A105" s="40" t="s">
        <v>5</v>
      </c>
      <c r="B105" s="39" t="s">
        <v>31</v>
      </c>
      <c r="C105" s="39" t="s">
        <v>32</v>
      </c>
      <c r="D105" s="18" t="s">
        <v>19</v>
      </c>
      <c r="E105" s="19"/>
      <c r="F105" s="20"/>
      <c r="G105" s="20"/>
      <c r="H105" s="20"/>
      <c r="I105" s="20"/>
      <c r="J105" s="20"/>
      <c r="K105" s="20"/>
      <c r="L105" s="20"/>
      <c r="M105" s="20"/>
      <c r="N105" s="21"/>
    </row>
    <row r="106" spans="1:14" ht="13.5" thickBot="1">
      <c r="A106" s="40" t="s">
        <v>5</v>
      </c>
      <c r="B106" s="39" t="s">
        <v>31</v>
      </c>
      <c r="C106" s="39" t="s">
        <v>32</v>
      </c>
      <c r="D106" s="18" t="s">
        <v>20</v>
      </c>
      <c r="E106" s="19"/>
      <c r="F106" s="20"/>
      <c r="G106" s="20"/>
      <c r="H106" s="20"/>
      <c r="I106" s="20"/>
      <c r="J106" s="20"/>
      <c r="K106" s="20"/>
      <c r="L106" s="20"/>
      <c r="M106" s="20"/>
      <c r="N106" s="21"/>
    </row>
    <row r="107" spans="1:14" ht="15.75" thickBot="1">
      <c r="A107" s="40" t="s">
        <v>5</v>
      </c>
      <c r="B107" s="39" t="s">
        <v>31</v>
      </c>
      <c r="C107" s="39" t="s">
        <v>32</v>
      </c>
      <c r="D107" s="22" t="s">
        <v>21</v>
      </c>
      <c r="E107" s="23">
        <f>SUM(E104:E106)</f>
        <v>0</v>
      </c>
      <c r="F107" s="24">
        <f t="shared" ref="F107:N107" si="30">SUM(F104:F106)</f>
        <v>0</v>
      </c>
      <c r="G107" s="24">
        <f t="shared" si="30"/>
        <v>0</v>
      </c>
      <c r="H107" s="24">
        <f t="shared" si="30"/>
        <v>0</v>
      </c>
      <c r="I107" s="24">
        <f t="shared" si="30"/>
        <v>0</v>
      </c>
      <c r="J107" s="24">
        <f t="shared" si="30"/>
        <v>0</v>
      </c>
      <c r="K107" s="24">
        <f t="shared" si="30"/>
        <v>0</v>
      </c>
      <c r="L107" s="24">
        <f t="shared" si="30"/>
        <v>0</v>
      </c>
      <c r="M107" s="24">
        <f t="shared" si="30"/>
        <v>0</v>
      </c>
      <c r="N107" s="25">
        <f t="shared" si="30"/>
        <v>0</v>
      </c>
    </row>
    <row r="108" spans="1:14" ht="15.75" thickBot="1">
      <c r="A108" s="40" t="s">
        <v>5</v>
      </c>
      <c r="B108" s="39" t="s">
        <v>31</v>
      </c>
      <c r="C108" s="39" t="s">
        <v>32</v>
      </c>
      <c r="D108" s="27" t="s">
        <v>33</v>
      </c>
      <c r="E108" s="28">
        <f t="shared" ref="E108:N108" si="31">SUM(E107,E103)</f>
        <v>0</v>
      </c>
      <c r="F108" s="29">
        <f t="shared" si="31"/>
        <v>0</v>
      </c>
      <c r="G108" s="29">
        <f t="shared" si="31"/>
        <v>0</v>
      </c>
      <c r="H108" s="29">
        <f t="shared" si="31"/>
        <v>0</v>
      </c>
      <c r="I108" s="29">
        <f t="shared" si="31"/>
        <v>0</v>
      </c>
      <c r="J108" s="29">
        <f t="shared" si="31"/>
        <v>0</v>
      </c>
      <c r="K108" s="29">
        <f t="shared" si="31"/>
        <v>0</v>
      </c>
      <c r="L108" s="29">
        <f t="shared" si="31"/>
        <v>0</v>
      </c>
      <c r="M108" s="29">
        <f t="shared" si="31"/>
        <v>0</v>
      </c>
      <c r="N108" s="30">
        <f t="shared" si="31"/>
        <v>0</v>
      </c>
    </row>
    <row r="109" spans="1:14" ht="13.5" thickBot="1">
      <c r="A109" s="40" t="s">
        <v>5</v>
      </c>
      <c r="B109" s="39" t="s">
        <v>31</v>
      </c>
      <c r="C109" s="39" t="s">
        <v>34</v>
      </c>
      <c r="D109" s="18" t="s">
        <v>8</v>
      </c>
      <c r="E109" s="19"/>
      <c r="F109" s="20"/>
      <c r="G109" s="20"/>
      <c r="H109" s="20"/>
      <c r="I109" s="20"/>
      <c r="J109" s="20"/>
      <c r="K109" s="20"/>
      <c r="L109" s="20"/>
      <c r="M109" s="20"/>
      <c r="N109" s="21"/>
    </row>
    <row r="110" spans="1:14" ht="13.5" thickBot="1">
      <c r="A110" s="40" t="s">
        <v>5</v>
      </c>
      <c r="B110" s="39" t="s">
        <v>31</v>
      </c>
      <c r="C110" s="39" t="s">
        <v>34</v>
      </c>
      <c r="D110" s="18" t="s">
        <v>9</v>
      </c>
      <c r="E110" s="19"/>
      <c r="F110" s="20"/>
      <c r="G110" s="20"/>
      <c r="H110" s="20"/>
      <c r="I110" s="20"/>
      <c r="J110" s="20"/>
      <c r="K110" s="20"/>
      <c r="L110" s="20"/>
      <c r="M110" s="20"/>
      <c r="N110" s="21"/>
    </row>
    <row r="111" spans="1:14" ht="13.5" thickBot="1">
      <c r="A111" s="40" t="s">
        <v>5</v>
      </c>
      <c r="B111" s="39" t="s">
        <v>31</v>
      </c>
      <c r="C111" s="39" t="s">
        <v>34</v>
      </c>
      <c r="D111" s="18" t="s">
        <v>10</v>
      </c>
      <c r="E111" s="19"/>
      <c r="F111" s="20"/>
      <c r="G111" s="20"/>
      <c r="H111" s="20"/>
      <c r="I111" s="20"/>
      <c r="J111" s="20"/>
      <c r="K111" s="20"/>
      <c r="L111" s="20"/>
      <c r="M111" s="20"/>
      <c r="N111" s="21"/>
    </row>
    <row r="112" spans="1:14" ht="13.5" thickBot="1">
      <c r="A112" s="40" t="s">
        <v>5</v>
      </c>
      <c r="B112" s="39" t="s">
        <v>31</v>
      </c>
      <c r="C112" s="39" t="s">
        <v>34</v>
      </c>
      <c r="D112" s="18" t="s">
        <v>11</v>
      </c>
      <c r="E112" s="19"/>
      <c r="F112" s="20"/>
      <c r="G112" s="20"/>
      <c r="H112" s="20"/>
      <c r="I112" s="20"/>
      <c r="J112" s="20"/>
      <c r="K112" s="20"/>
      <c r="L112" s="20"/>
      <c r="M112" s="20"/>
      <c r="N112" s="21"/>
    </row>
    <row r="113" spans="1:14" ht="13.5" thickBot="1">
      <c r="A113" s="40" t="s">
        <v>5</v>
      </c>
      <c r="B113" s="39" t="s">
        <v>31</v>
      </c>
      <c r="C113" s="39" t="s">
        <v>34</v>
      </c>
      <c r="D113" s="18" t="s">
        <v>12</v>
      </c>
      <c r="E113" s="19"/>
      <c r="F113" s="20"/>
      <c r="G113" s="20"/>
      <c r="H113" s="20"/>
      <c r="I113" s="20"/>
      <c r="J113" s="20"/>
      <c r="K113" s="20"/>
      <c r="L113" s="20"/>
      <c r="M113" s="20"/>
      <c r="N113" s="21"/>
    </row>
    <row r="114" spans="1:14" ht="13.5" thickBot="1">
      <c r="A114" s="40" t="s">
        <v>5</v>
      </c>
      <c r="B114" s="39" t="s">
        <v>31</v>
      </c>
      <c r="C114" s="39" t="s">
        <v>34</v>
      </c>
      <c r="D114" s="18" t="s">
        <v>13</v>
      </c>
      <c r="E114" s="19"/>
      <c r="F114" s="20"/>
      <c r="G114" s="20"/>
      <c r="H114" s="20"/>
      <c r="I114" s="20"/>
      <c r="J114" s="20"/>
      <c r="K114" s="20"/>
      <c r="L114" s="20"/>
      <c r="M114" s="20"/>
      <c r="N114" s="21"/>
    </row>
    <row r="115" spans="1:14" ht="13.5" thickBot="1">
      <c r="A115" s="40" t="s">
        <v>5</v>
      </c>
      <c r="B115" s="39" t="s">
        <v>31</v>
      </c>
      <c r="C115" s="39" t="s">
        <v>34</v>
      </c>
      <c r="D115" s="18" t="s">
        <v>14</v>
      </c>
      <c r="E115" s="19"/>
      <c r="F115" s="20"/>
      <c r="G115" s="20"/>
      <c r="H115" s="20"/>
      <c r="I115" s="20"/>
      <c r="J115" s="20"/>
      <c r="K115" s="20"/>
      <c r="L115" s="20"/>
      <c r="M115" s="20"/>
      <c r="N115" s="21"/>
    </row>
    <row r="116" spans="1:14" ht="13.5" thickBot="1">
      <c r="A116" s="40" t="s">
        <v>5</v>
      </c>
      <c r="B116" s="39" t="s">
        <v>31</v>
      </c>
      <c r="C116" s="39" t="s">
        <v>34</v>
      </c>
      <c r="D116" s="18" t="s">
        <v>15</v>
      </c>
      <c r="E116" s="19"/>
      <c r="F116" s="20"/>
      <c r="G116" s="20"/>
      <c r="H116" s="20"/>
      <c r="I116" s="20"/>
      <c r="J116" s="20"/>
      <c r="K116" s="20"/>
      <c r="L116" s="20"/>
      <c r="M116" s="20"/>
      <c r="N116" s="21"/>
    </row>
    <row r="117" spans="1:14" ht="13.5" thickBot="1">
      <c r="A117" s="40" t="s">
        <v>5</v>
      </c>
      <c r="B117" s="39" t="s">
        <v>31</v>
      </c>
      <c r="C117" s="39" t="s">
        <v>34</v>
      </c>
      <c r="D117" s="18" t="s">
        <v>16</v>
      </c>
      <c r="E117" s="19"/>
      <c r="F117" s="20"/>
      <c r="G117" s="20"/>
      <c r="H117" s="20"/>
      <c r="I117" s="20"/>
      <c r="J117" s="20"/>
      <c r="K117" s="20"/>
      <c r="L117" s="20"/>
      <c r="M117" s="20"/>
      <c r="N117" s="21"/>
    </row>
    <row r="118" spans="1:14" ht="13.5" thickBot="1">
      <c r="A118" s="40" t="s">
        <v>5</v>
      </c>
      <c r="B118" s="39" t="s">
        <v>31</v>
      </c>
      <c r="C118" s="39" t="s">
        <v>34</v>
      </c>
      <c r="D118" s="18" t="s">
        <v>16</v>
      </c>
      <c r="E118" s="19"/>
      <c r="F118" s="20"/>
      <c r="G118" s="20"/>
      <c r="H118" s="20"/>
      <c r="I118" s="20"/>
      <c r="J118" s="20"/>
      <c r="K118" s="20"/>
      <c r="L118" s="20"/>
      <c r="M118" s="20"/>
      <c r="N118" s="21"/>
    </row>
    <row r="119" spans="1:14" ht="13.5" thickBot="1">
      <c r="A119" s="40" t="s">
        <v>5</v>
      </c>
      <c r="B119" s="39" t="s">
        <v>31</v>
      </c>
      <c r="C119" s="39" t="s">
        <v>34</v>
      </c>
      <c r="D119" s="18" t="s">
        <v>16</v>
      </c>
      <c r="E119" s="19"/>
      <c r="F119" s="20"/>
      <c r="G119" s="20"/>
      <c r="H119" s="20"/>
      <c r="I119" s="20"/>
      <c r="J119" s="20"/>
      <c r="K119" s="20"/>
      <c r="L119" s="20"/>
      <c r="M119" s="20"/>
      <c r="N119" s="21"/>
    </row>
    <row r="120" spans="1:14" ht="15.75" thickBot="1">
      <c r="A120" s="40" t="s">
        <v>5</v>
      </c>
      <c r="B120" s="39" t="s">
        <v>31</v>
      </c>
      <c r="C120" s="39" t="s">
        <v>34</v>
      </c>
      <c r="D120" s="22" t="s">
        <v>17</v>
      </c>
      <c r="E120" s="23">
        <f>SUM(E109:E119)</f>
        <v>0</v>
      </c>
      <c r="F120" s="24">
        <f t="shared" ref="F120:N120" si="32">SUM(F109:F119)</f>
        <v>0</v>
      </c>
      <c r="G120" s="24">
        <f t="shared" si="32"/>
        <v>0</v>
      </c>
      <c r="H120" s="24">
        <f t="shared" si="32"/>
        <v>0</v>
      </c>
      <c r="I120" s="24">
        <f t="shared" si="32"/>
        <v>0</v>
      </c>
      <c r="J120" s="24">
        <f t="shared" si="32"/>
        <v>0</v>
      </c>
      <c r="K120" s="24">
        <f t="shared" si="32"/>
        <v>0</v>
      </c>
      <c r="L120" s="24">
        <f t="shared" si="32"/>
        <v>0</v>
      </c>
      <c r="M120" s="24">
        <f t="shared" si="32"/>
        <v>0</v>
      </c>
      <c r="N120" s="25">
        <f t="shared" si="32"/>
        <v>0</v>
      </c>
    </row>
    <row r="121" spans="1:14" ht="13.5" thickBot="1">
      <c r="A121" s="40" t="s">
        <v>5</v>
      </c>
      <c r="B121" s="39" t="s">
        <v>31</v>
      </c>
      <c r="C121" s="39" t="s">
        <v>34</v>
      </c>
      <c r="D121" s="18" t="s">
        <v>19</v>
      </c>
      <c r="E121" s="19"/>
      <c r="F121" s="20"/>
      <c r="G121" s="20"/>
      <c r="H121" s="20"/>
      <c r="I121" s="20"/>
      <c r="J121" s="20"/>
      <c r="K121" s="20"/>
      <c r="L121" s="20"/>
      <c r="M121" s="20"/>
      <c r="N121" s="21"/>
    </row>
    <row r="122" spans="1:14" ht="13.5" thickBot="1">
      <c r="A122" s="40" t="s">
        <v>5</v>
      </c>
      <c r="B122" s="39" t="s">
        <v>31</v>
      </c>
      <c r="C122" s="39" t="s">
        <v>34</v>
      </c>
      <c r="D122" s="18" t="s">
        <v>20</v>
      </c>
      <c r="E122" s="19"/>
      <c r="F122" s="20"/>
      <c r="G122" s="20"/>
      <c r="H122" s="20"/>
      <c r="I122" s="20"/>
      <c r="J122" s="20"/>
      <c r="K122" s="20"/>
      <c r="L122" s="20"/>
      <c r="M122" s="20"/>
      <c r="N122" s="21"/>
    </row>
    <row r="123" spans="1:14" ht="15.75" thickBot="1">
      <c r="A123" s="40" t="s">
        <v>5</v>
      </c>
      <c r="B123" s="39" t="s">
        <v>31</v>
      </c>
      <c r="C123" s="39" t="s">
        <v>34</v>
      </c>
      <c r="D123" s="22" t="s">
        <v>21</v>
      </c>
      <c r="E123" s="23">
        <f t="shared" ref="E123:N123" si="33">SUM(E121:E122)</f>
        <v>0</v>
      </c>
      <c r="F123" s="24">
        <f t="shared" si="33"/>
        <v>0</v>
      </c>
      <c r="G123" s="24">
        <f t="shared" si="33"/>
        <v>0</v>
      </c>
      <c r="H123" s="24">
        <f t="shared" si="33"/>
        <v>0</v>
      </c>
      <c r="I123" s="24">
        <f t="shared" si="33"/>
        <v>0</v>
      </c>
      <c r="J123" s="24">
        <f t="shared" si="33"/>
        <v>0</v>
      </c>
      <c r="K123" s="24">
        <f t="shared" si="33"/>
        <v>0</v>
      </c>
      <c r="L123" s="24">
        <f t="shared" si="33"/>
        <v>0</v>
      </c>
      <c r="M123" s="24">
        <f t="shared" si="33"/>
        <v>0</v>
      </c>
      <c r="N123" s="25">
        <f t="shared" si="33"/>
        <v>0</v>
      </c>
    </row>
    <row r="124" spans="1:14" ht="15.75" thickBot="1">
      <c r="A124" s="40" t="s">
        <v>5</v>
      </c>
      <c r="B124" s="39" t="s">
        <v>31</v>
      </c>
      <c r="C124" s="39" t="s">
        <v>34</v>
      </c>
      <c r="D124" s="27" t="s">
        <v>35</v>
      </c>
      <c r="E124" s="28">
        <f t="shared" ref="E124:N124" si="34">SUM(E123,E120)</f>
        <v>0</v>
      </c>
      <c r="F124" s="29">
        <f t="shared" si="34"/>
        <v>0</v>
      </c>
      <c r="G124" s="29">
        <f t="shared" si="34"/>
        <v>0</v>
      </c>
      <c r="H124" s="29">
        <f t="shared" si="34"/>
        <v>0</v>
      </c>
      <c r="I124" s="29">
        <f t="shared" si="34"/>
        <v>0</v>
      </c>
      <c r="J124" s="29">
        <f t="shared" si="34"/>
        <v>0</v>
      </c>
      <c r="K124" s="29">
        <f t="shared" si="34"/>
        <v>0</v>
      </c>
      <c r="L124" s="29">
        <f t="shared" si="34"/>
        <v>0</v>
      </c>
      <c r="M124" s="29">
        <f t="shared" si="34"/>
        <v>0</v>
      </c>
      <c r="N124" s="30">
        <f t="shared" si="34"/>
        <v>0</v>
      </c>
    </row>
    <row r="125" spans="1:14" ht="13.5" thickBot="1">
      <c r="A125" s="40" t="s">
        <v>5</v>
      </c>
      <c r="B125" s="39" t="s">
        <v>31</v>
      </c>
      <c r="C125" s="39" t="s">
        <v>36</v>
      </c>
      <c r="D125" s="18" t="s">
        <v>8</v>
      </c>
      <c r="E125" s="19"/>
      <c r="F125" s="20"/>
      <c r="G125" s="20"/>
      <c r="H125" s="20"/>
      <c r="I125" s="20"/>
      <c r="J125" s="20"/>
      <c r="K125" s="20"/>
      <c r="L125" s="20"/>
      <c r="M125" s="20"/>
      <c r="N125" s="21"/>
    </row>
    <row r="126" spans="1:14" ht="13.5" thickBot="1">
      <c r="A126" s="40" t="s">
        <v>5</v>
      </c>
      <c r="B126" s="39" t="s">
        <v>31</v>
      </c>
      <c r="C126" s="39" t="s">
        <v>36</v>
      </c>
      <c r="D126" s="18" t="s">
        <v>9</v>
      </c>
      <c r="E126" s="19"/>
      <c r="F126" s="20"/>
      <c r="G126" s="20"/>
      <c r="H126" s="20"/>
      <c r="I126" s="20"/>
      <c r="J126" s="20"/>
      <c r="K126" s="20"/>
      <c r="L126" s="20"/>
      <c r="M126" s="20"/>
      <c r="N126" s="21"/>
    </row>
    <row r="127" spans="1:14" ht="13.5" thickBot="1">
      <c r="A127" s="40" t="s">
        <v>5</v>
      </c>
      <c r="B127" s="39" t="s">
        <v>31</v>
      </c>
      <c r="C127" s="39" t="s">
        <v>36</v>
      </c>
      <c r="D127" s="18" t="s">
        <v>10</v>
      </c>
      <c r="E127" s="19"/>
      <c r="F127" s="20"/>
      <c r="G127" s="20"/>
      <c r="H127" s="20"/>
      <c r="I127" s="20"/>
      <c r="J127" s="20"/>
      <c r="K127" s="20"/>
      <c r="L127" s="20"/>
      <c r="M127" s="20"/>
      <c r="N127" s="21"/>
    </row>
    <row r="128" spans="1:14" ht="13.5" thickBot="1">
      <c r="A128" s="40" t="s">
        <v>5</v>
      </c>
      <c r="B128" s="39" t="s">
        <v>31</v>
      </c>
      <c r="C128" s="39" t="s">
        <v>36</v>
      </c>
      <c r="D128" s="18" t="s">
        <v>11</v>
      </c>
      <c r="E128" s="19"/>
      <c r="F128" s="20"/>
      <c r="G128" s="20"/>
      <c r="H128" s="20"/>
      <c r="I128" s="20"/>
      <c r="J128" s="20"/>
      <c r="K128" s="20"/>
      <c r="L128" s="20"/>
      <c r="M128" s="20"/>
      <c r="N128" s="21"/>
    </row>
    <row r="129" spans="1:14" ht="13.5" thickBot="1">
      <c r="A129" s="40" t="s">
        <v>5</v>
      </c>
      <c r="B129" s="39" t="s">
        <v>31</v>
      </c>
      <c r="C129" s="39" t="s">
        <v>36</v>
      </c>
      <c r="D129" s="18" t="s">
        <v>12</v>
      </c>
      <c r="E129" s="19"/>
      <c r="F129" s="20"/>
      <c r="G129" s="20"/>
      <c r="H129" s="20"/>
      <c r="I129" s="20"/>
      <c r="J129" s="20"/>
      <c r="K129" s="20"/>
      <c r="L129" s="20"/>
      <c r="M129" s="20"/>
      <c r="N129" s="21"/>
    </row>
    <row r="130" spans="1:14" ht="13.5" thickBot="1">
      <c r="A130" s="40" t="s">
        <v>5</v>
      </c>
      <c r="B130" s="39" t="s">
        <v>31</v>
      </c>
      <c r="C130" s="39" t="s">
        <v>36</v>
      </c>
      <c r="D130" s="18" t="s">
        <v>13</v>
      </c>
      <c r="E130" s="19"/>
      <c r="F130" s="20"/>
      <c r="G130" s="20"/>
      <c r="H130" s="20"/>
      <c r="I130" s="20"/>
      <c r="J130" s="20"/>
      <c r="K130" s="20"/>
      <c r="L130" s="20"/>
      <c r="M130" s="20"/>
      <c r="N130" s="21"/>
    </row>
    <row r="131" spans="1:14" ht="13.5" thickBot="1">
      <c r="A131" s="40" t="s">
        <v>5</v>
      </c>
      <c r="B131" s="39" t="s">
        <v>31</v>
      </c>
      <c r="C131" s="39" t="s">
        <v>36</v>
      </c>
      <c r="D131" s="18" t="s">
        <v>14</v>
      </c>
      <c r="E131" s="19"/>
      <c r="F131" s="20"/>
      <c r="G131" s="20"/>
      <c r="H131" s="20"/>
      <c r="I131" s="20"/>
      <c r="J131" s="20"/>
      <c r="K131" s="20"/>
      <c r="L131" s="20"/>
      <c r="M131" s="20"/>
      <c r="N131" s="21"/>
    </row>
    <row r="132" spans="1:14" ht="13.5" thickBot="1">
      <c r="A132" s="40" t="s">
        <v>5</v>
      </c>
      <c r="B132" s="39" t="s">
        <v>31</v>
      </c>
      <c r="C132" s="39" t="s">
        <v>36</v>
      </c>
      <c r="D132" s="18" t="s">
        <v>15</v>
      </c>
      <c r="E132" s="19"/>
      <c r="F132" s="20"/>
      <c r="G132" s="20"/>
      <c r="H132" s="20"/>
      <c r="I132" s="20"/>
      <c r="J132" s="20"/>
      <c r="K132" s="20"/>
      <c r="L132" s="20"/>
      <c r="M132" s="20"/>
      <c r="N132" s="21"/>
    </row>
    <row r="133" spans="1:14" ht="13.5" thickBot="1">
      <c r="A133" s="40" t="s">
        <v>5</v>
      </c>
      <c r="B133" s="39" t="s">
        <v>31</v>
      </c>
      <c r="C133" s="39" t="s">
        <v>36</v>
      </c>
      <c r="D133" s="18" t="s">
        <v>16</v>
      </c>
      <c r="E133" s="19"/>
      <c r="F133" s="20"/>
      <c r="G133" s="20"/>
      <c r="H133" s="20"/>
      <c r="I133" s="20"/>
      <c r="J133" s="20"/>
      <c r="K133" s="20"/>
      <c r="L133" s="20"/>
      <c r="M133" s="20"/>
      <c r="N133" s="21"/>
    </row>
    <row r="134" spans="1:14" ht="13.5" thickBot="1">
      <c r="A134" s="40" t="s">
        <v>5</v>
      </c>
      <c r="B134" s="39" t="s">
        <v>31</v>
      </c>
      <c r="C134" s="39" t="s">
        <v>36</v>
      </c>
      <c r="D134" s="18" t="s">
        <v>16</v>
      </c>
      <c r="E134" s="19"/>
      <c r="F134" s="20"/>
      <c r="G134" s="20"/>
      <c r="H134" s="20"/>
      <c r="I134" s="20"/>
      <c r="J134" s="20"/>
      <c r="K134" s="20"/>
      <c r="L134" s="20"/>
      <c r="M134" s="20"/>
      <c r="N134" s="21"/>
    </row>
    <row r="135" spans="1:14" ht="13.5" thickBot="1">
      <c r="A135" s="40" t="s">
        <v>5</v>
      </c>
      <c r="B135" s="39" t="s">
        <v>31</v>
      </c>
      <c r="C135" s="39" t="s">
        <v>36</v>
      </c>
      <c r="D135" s="18" t="s">
        <v>16</v>
      </c>
      <c r="E135" s="19"/>
      <c r="F135" s="20"/>
      <c r="G135" s="20"/>
      <c r="H135" s="20"/>
      <c r="I135" s="20"/>
      <c r="J135" s="20"/>
      <c r="K135" s="20"/>
      <c r="L135" s="20"/>
      <c r="M135" s="20"/>
      <c r="N135" s="21"/>
    </row>
    <row r="136" spans="1:14" ht="15.75" thickBot="1">
      <c r="A136" s="40" t="s">
        <v>5</v>
      </c>
      <c r="B136" s="39" t="s">
        <v>31</v>
      </c>
      <c r="C136" s="39" t="s">
        <v>36</v>
      </c>
      <c r="D136" s="22" t="s">
        <v>17</v>
      </c>
      <c r="E136" s="23">
        <f>SUM(E125:E135)</f>
        <v>0</v>
      </c>
      <c r="F136" s="24">
        <f t="shared" ref="F136:N136" si="35">SUM(F125:F135)</f>
        <v>0</v>
      </c>
      <c r="G136" s="24">
        <f t="shared" si="35"/>
        <v>0</v>
      </c>
      <c r="H136" s="24">
        <f t="shared" si="35"/>
        <v>0</v>
      </c>
      <c r="I136" s="24">
        <f t="shared" si="35"/>
        <v>0</v>
      </c>
      <c r="J136" s="24">
        <f t="shared" si="35"/>
        <v>0</v>
      </c>
      <c r="K136" s="24">
        <f t="shared" si="35"/>
        <v>0</v>
      </c>
      <c r="L136" s="24">
        <f t="shared" si="35"/>
        <v>0</v>
      </c>
      <c r="M136" s="24">
        <f t="shared" si="35"/>
        <v>0</v>
      </c>
      <c r="N136" s="25">
        <f t="shared" si="35"/>
        <v>0</v>
      </c>
    </row>
    <row r="137" spans="1:14" ht="13.5" thickBot="1">
      <c r="A137" s="40" t="s">
        <v>5</v>
      </c>
      <c r="B137" s="39" t="s">
        <v>31</v>
      </c>
      <c r="C137" s="39" t="s">
        <v>36</v>
      </c>
      <c r="D137" s="18" t="s">
        <v>18</v>
      </c>
      <c r="E137" s="19"/>
      <c r="F137" s="20"/>
      <c r="G137" s="20"/>
      <c r="H137" s="20"/>
      <c r="I137" s="20"/>
      <c r="J137" s="20"/>
      <c r="K137" s="20"/>
      <c r="L137" s="20"/>
      <c r="M137" s="20"/>
      <c r="N137" s="21"/>
    </row>
    <row r="138" spans="1:14" ht="13.5" thickBot="1">
      <c r="A138" s="40" t="s">
        <v>5</v>
      </c>
      <c r="B138" s="39" t="s">
        <v>31</v>
      </c>
      <c r="C138" s="39" t="s">
        <v>36</v>
      </c>
      <c r="D138" s="18" t="s">
        <v>19</v>
      </c>
      <c r="E138" s="19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4" ht="13.5" thickBot="1">
      <c r="A139" s="40" t="s">
        <v>5</v>
      </c>
      <c r="B139" s="39" t="s">
        <v>31</v>
      </c>
      <c r="C139" s="39" t="s">
        <v>36</v>
      </c>
      <c r="D139" s="18" t="s">
        <v>20</v>
      </c>
      <c r="E139" s="19"/>
      <c r="F139" s="20"/>
      <c r="G139" s="20"/>
      <c r="H139" s="20"/>
      <c r="I139" s="20"/>
      <c r="J139" s="20"/>
      <c r="K139" s="20"/>
      <c r="L139" s="20"/>
      <c r="M139" s="20"/>
      <c r="N139" s="21"/>
    </row>
    <row r="140" spans="1:14" ht="15.75" thickBot="1">
      <c r="A140" s="40" t="s">
        <v>5</v>
      </c>
      <c r="B140" s="39" t="s">
        <v>31</v>
      </c>
      <c r="C140" s="39" t="s">
        <v>36</v>
      </c>
      <c r="D140" s="22" t="s">
        <v>21</v>
      </c>
      <c r="E140" s="23">
        <f>SUM(E137:E139)</f>
        <v>0</v>
      </c>
      <c r="F140" s="24">
        <f t="shared" ref="F140:N140" si="36">SUM(F137:F139)</f>
        <v>0</v>
      </c>
      <c r="G140" s="24">
        <f t="shared" si="36"/>
        <v>0</v>
      </c>
      <c r="H140" s="24">
        <f t="shared" si="36"/>
        <v>0</v>
      </c>
      <c r="I140" s="24">
        <f t="shared" si="36"/>
        <v>0</v>
      </c>
      <c r="J140" s="24">
        <f t="shared" si="36"/>
        <v>0</v>
      </c>
      <c r="K140" s="24">
        <f t="shared" si="36"/>
        <v>0</v>
      </c>
      <c r="L140" s="24">
        <f t="shared" si="36"/>
        <v>0</v>
      </c>
      <c r="M140" s="24">
        <f t="shared" si="36"/>
        <v>0</v>
      </c>
      <c r="N140" s="25">
        <f t="shared" si="36"/>
        <v>0</v>
      </c>
    </row>
    <row r="141" spans="1:14" ht="15.75" thickBot="1">
      <c r="A141" s="40" t="s">
        <v>5</v>
      </c>
      <c r="B141" s="39" t="s">
        <v>31</v>
      </c>
      <c r="C141" s="39" t="s">
        <v>36</v>
      </c>
      <c r="D141" s="27" t="s">
        <v>37</v>
      </c>
      <c r="E141" s="28">
        <f t="shared" ref="E141:N141" si="37">SUM(E140,E136)</f>
        <v>0</v>
      </c>
      <c r="F141" s="29">
        <f t="shared" si="37"/>
        <v>0</v>
      </c>
      <c r="G141" s="29">
        <f t="shared" si="37"/>
        <v>0</v>
      </c>
      <c r="H141" s="29">
        <f t="shared" si="37"/>
        <v>0</v>
      </c>
      <c r="I141" s="29">
        <f t="shared" si="37"/>
        <v>0</v>
      </c>
      <c r="J141" s="29">
        <f t="shared" si="37"/>
        <v>0</v>
      </c>
      <c r="K141" s="29">
        <f t="shared" si="37"/>
        <v>0</v>
      </c>
      <c r="L141" s="29">
        <f t="shared" si="37"/>
        <v>0</v>
      </c>
      <c r="M141" s="29">
        <f t="shared" si="37"/>
        <v>0</v>
      </c>
      <c r="N141" s="30">
        <f t="shared" si="37"/>
        <v>0</v>
      </c>
    </row>
    <row r="142" spans="1:14" ht="13.5" thickBot="1">
      <c r="A142" s="40" t="s">
        <v>5</v>
      </c>
      <c r="B142" s="39" t="s">
        <v>31</v>
      </c>
      <c r="C142" s="39" t="s">
        <v>38</v>
      </c>
      <c r="D142" s="18" t="s">
        <v>8</v>
      </c>
      <c r="E142" s="19"/>
      <c r="F142" s="20"/>
      <c r="G142" s="20"/>
      <c r="H142" s="20"/>
      <c r="I142" s="20"/>
      <c r="J142" s="20"/>
      <c r="K142" s="20"/>
      <c r="L142" s="20"/>
      <c r="M142" s="20"/>
      <c r="N142" s="21"/>
    </row>
    <row r="143" spans="1:14" ht="13.5" thickBot="1">
      <c r="A143" s="40" t="s">
        <v>5</v>
      </c>
      <c r="B143" s="39" t="s">
        <v>31</v>
      </c>
      <c r="C143" s="39" t="s">
        <v>38</v>
      </c>
      <c r="D143" s="18" t="s">
        <v>9</v>
      </c>
      <c r="E143" s="19"/>
      <c r="F143" s="20"/>
      <c r="G143" s="20"/>
      <c r="H143" s="20"/>
      <c r="I143" s="20"/>
      <c r="J143" s="20"/>
      <c r="K143" s="20"/>
      <c r="L143" s="20"/>
      <c r="M143" s="20"/>
      <c r="N143" s="21"/>
    </row>
    <row r="144" spans="1:14" ht="13.5" thickBot="1">
      <c r="A144" s="40" t="s">
        <v>5</v>
      </c>
      <c r="B144" s="39" t="s">
        <v>31</v>
      </c>
      <c r="C144" s="39" t="s">
        <v>38</v>
      </c>
      <c r="D144" s="18" t="s">
        <v>10</v>
      </c>
      <c r="E144" s="19"/>
      <c r="F144" s="20"/>
      <c r="G144" s="20"/>
      <c r="H144" s="20"/>
      <c r="I144" s="20"/>
      <c r="J144" s="20"/>
      <c r="K144" s="20"/>
      <c r="L144" s="20"/>
      <c r="M144" s="20"/>
      <c r="N144" s="21"/>
    </row>
    <row r="145" spans="1:14" ht="13.5" thickBot="1">
      <c r="A145" s="40" t="s">
        <v>5</v>
      </c>
      <c r="B145" s="39" t="s">
        <v>31</v>
      </c>
      <c r="C145" s="39" t="s">
        <v>38</v>
      </c>
      <c r="D145" s="18" t="s">
        <v>11</v>
      </c>
      <c r="E145" s="19"/>
      <c r="F145" s="20"/>
      <c r="G145" s="20"/>
      <c r="H145" s="20"/>
      <c r="I145" s="20"/>
      <c r="J145" s="20"/>
      <c r="K145" s="20"/>
      <c r="L145" s="20"/>
      <c r="M145" s="20"/>
      <c r="N145" s="21"/>
    </row>
    <row r="146" spans="1:14" ht="13.5" thickBot="1">
      <c r="A146" s="40" t="s">
        <v>5</v>
      </c>
      <c r="B146" s="39" t="s">
        <v>31</v>
      </c>
      <c r="C146" s="39" t="s">
        <v>38</v>
      </c>
      <c r="D146" s="18" t="s">
        <v>12</v>
      </c>
      <c r="E146" s="19"/>
      <c r="F146" s="20"/>
      <c r="G146" s="20"/>
      <c r="H146" s="20"/>
      <c r="I146" s="20"/>
      <c r="J146" s="20"/>
      <c r="K146" s="20"/>
      <c r="L146" s="20"/>
      <c r="M146" s="20"/>
      <c r="N146" s="21"/>
    </row>
    <row r="147" spans="1:14" ht="13.5" thickBot="1">
      <c r="A147" s="40" t="s">
        <v>5</v>
      </c>
      <c r="B147" s="39" t="s">
        <v>31</v>
      </c>
      <c r="C147" s="39" t="s">
        <v>38</v>
      </c>
      <c r="D147" s="18" t="s">
        <v>13</v>
      </c>
      <c r="E147" s="19"/>
      <c r="F147" s="20"/>
      <c r="G147" s="20"/>
      <c r="H147" s="20"/>
      <c r="I147" s="20"/>
      <c r="J147" s="20"/>
      <c r="K147" s="20"/>
      <c r="L147" s="20"/>
      <c r="M147" s="20"/>
      <c r="N147" s="21"/>
    </row>
    <row r="148" spans="1:14" ht="13.5" thickBot="1">
      <c r="A148" s="40" t="s">
        <v>5</v>
      </c>
      <c r="B148" s="39" t="s">
        <v>31</v>
      </c>
      <c r="C148" s="39" t="s">
        <v>38</v>
      </c>
      <c r="D148" s="18" t="s">
        <v>14</v>
      </c>
      <c r="E148" s="19"/>
      <c r="F148" s="20"/>
      <c r="G148" s="20"/>
      <c r="H148" s="20"/>
      <c r="I148" s="20"/>
      <c r="J148" s="20"/>
      <c r="K148" s="20"/>
      <c r="L148" s="20"/>
      <c r="M148" s="20"/>
      <c r="N148" s="21"/>
    </row>
    <row r="149" spans="1:14" ht="13.5" thickBot="1">
      <c r="A149" s="40" t="s">
        <v>5</v>
      </c>
      <c r="B149" s="39" t="s">
        <v>31</v>
      </c>
      <c r="C149" s="39" t="s">
        <v>38</v>
      </c>
      <c r="D149" s="18" t="s">
        <v>15</v>
      </c>
      <c r="E149" s="19"/>
      <c r="F149" s="20"/>
      <c r="G149" s="20"/>
      <c r="H149" s="20"/>
      <c r="I149" s="20"/>
      <c r="J149" s="20"/>
      <c r="K149" s="20"/>
      <c r="L149" s="20"/>
      <c r="M149" s="20"/>
      <c r="N149" s="21"/>
    </row>
    <row r="150" spans="1:14" ht="13.5" thickBot="1">
      <c r="A150" s="40" t="s">
        <v>5</v>
      </c>
      <c r="B150" s="39" t="s">
        <v>31</v>
      </c>
      <c r="C150" s="39" t="s">
        <v>38</v>
      </c>
      <c r="D150" s="18" t="s">
        <v>16</v>
      </c>
      <c r="E150" s="19"/>
      <c r="F150" s="20"/>
      <c r="G150" s="20"/>
      <c r="H150" s="20"/>
      <c r="I150" s="20"/>
      <c r="J150" s="20"/>
      <c r="K150" s="20"/>
      <c r="L150" s="20"/>
      <c r="M150" s="20"/>
      <c r="N150" s="21"/>
    </row>
    <row r="151" spans="1:14" ht="13.5" thickBot="1">
      <c r="A151" s="40" t="s">
        <v>5</v>
      </c>
      <c r="B151" s="39" t="s">
        <v>31</v>
      </c>
      <c r="C151" s="39" t="s">
        <v>38</v>
      </c>
      <c r="D151" s="18" t="s">
        <v>16</v>
      </c>
      <c r="E151" s="19"/>
      <c r="F151" s="20"/>
      <c r="G151" s="20"/>
      <c r="H151" s="20"/>
      <c r="I151" s="20"/>
      <c r="J151" s="20"/>
      <c r="K151" s="20"/>
      <c r="L151" s="20"/>
      <c r="M151" s="20"/>
      <c r="N151" s="21"/>
    </row>
    <row r="152" spans="1:14" ht="13.5" thickBot="1">
      <c r="A152" s="40" t="s">
        <v>5</v>
      </c>
      <c r="B152" s="39" t="s">
        <v>31</v>
      </c>
      <c r="C152" s="39" t="s">
        <v>38</v>
      </c>
      <c r="D152" s="18" t="s">
        <v>16</v>
      </c>
      <c r="E152" s="19"/>
      <c r="F152" s="20"/>
      <c r="G152" s="20"/>
      <c r="H152" s="20"/>
      <c r="I152" s="20"/>
      <c r="J152" s="20"/>
      <c r="K152" s="20"/>
      <c r="L152" s="20"/>
      <c r="M152" s="20"/>
      <c r="N152" s="21"/>
    </row>
    <row r="153" spans="1:14" ht="15.75" thickBot="1">
      <c r="A153" s="40" t="s">
        <v>5</v>
      </c>
      <c r="B153" s="39" t="s">
        <v>31</v>
      </c>
      <c r="C153" s="39" t="s">
        <v>38</v>
      </c>
      <c r="D153" s="22" t="s">
        <v>17</v>
      </c>
      <c r="E153" s="23">
        <f>SUM(E142:E152)</f>
        <v>0</v>
      </c>
      <c r="F153" s="24">
        <f t="shared" ref="F153:N153" si="38">SUM(F142:F152)</f>
        <v>0</v>
      </c>
      <c r="G153" s="24">
        <f t="shared" si="38"/>
        <v>0</v>
      </c>
      <c r="H153" s="24">
        <f t="shared" si="38"/>
        <v>0</v>
      </c>
      <c r="I153" s="24">
        <f t="shared" si="38"/>
        <v>0</v>
      </c>
      <c r="J153" s="24">
        <f t="shared" si="38"/>
        <v>0</v>
      </c>
      <c r="K153" s="24">
        <f t="shared" si="38"/>
        <v>0</v>
      </c>
      <c r="L153" s="24">
        <f t="shared" si="38"/>
        <v>0</v>
      </c>
      <c r="M153" s="24">
        <f t="shared" si="38"/>
        <v>0</v>
      </c>
      <c r="N153" s="25">
        <f t="shared" si="38"/>
        <v>0</v>
      </c>
    </row>
    <row r="154" spans="1:14" ht="13.5" thickBot="1">
      <c r="A154" s="40" t="s">
        <v>5</v>
      </c>
      <c r="B154" s="39" t="s">
        <v>31</v>
      </c>
      <c r="C154" s="39" t="s">
        <v>38</v>
      </c>
      <c r="D154" s="18" t="s">
        <v>18</v>
      </c>
      <c r="E154" s="19"/>
      <c r="F154" s="20"/>
      <c r="G154" s="20"/>
      <c r="H154" s="20"/>
      <c r="I154" s="20"/>
      <c r="J154" s="20"/>
      <c r="K154" s="20"/>
      <c r="L154" s="20"/>
      <c r="M154" s="20"/>
      <c r="N154" s="21"/>
    </row>
    <row r="155" spans="1:14" ht="13.5" thickBot="1">
      <c r="A155" s="40" t="s">
        <v>5</v>
      </c>
      <c r="B155" s="39" t="s">
        <v>31</v>
      </c>
      <c r="C155" s="39" t="s">
        <v>38</v>
      </c>
      <c r="D155" s="18" t="s">
        <v>19</v>
      </c>
      <c r="E155" s="19"/>
      <c r="F155" s="20"/>
      <c r="G155" s="20"/>
      <c r="H155" s="20"/>
      <c r="I155" s="20"/>
      <c r="J155" s="20"/>
      <c r="K155" s="20"/>
      <c r="L155" s="20"/>
      <c r="M155" s="20"/>
      <c r="N155" s="21"/>
    </row>
    <row r="156" spans="1:14" ht="13.5" thickBot="1">
      <c r="A156" s="40" t="s">
        <v>5</v>
      </c>
      <c r="B156" s="39" t="s">
        <v>31</v>
      </c>
      <c r="C156" s="39" t="s">
        <v>38</v>
      </c>
      <c r="D156" s="18" t="s">
        <v>20</v>
      </c>
      <c r="E156" s="19"/>
      <c r="F156" s="20"/>
      <c r="G156" s="20"/>
      <c r="H156" s="20"/>
      <c r="I156" s="20"/>
      <c r="J156" s="20"/>
      <c r="K156" s="20"/>
      <c r="L156" s="20"/>
      <c r="M156" s="20"/>
      <c r="N156" s="21"/>
    </row>
    <row r="157" spans="1:14" ht="15.75" thickBot="1">
      <c r="A157" s="40" t="s">
        <v>5</v>
      </c>
      <c r="B157" s="39" t="s">
        <v>31</v>
      </c>
      <c r="C157" s="39" t="s">
        <v>38</v>
      </c>
      <c r="D157" s="22" t="s">
        <v>21</v>
      </c>
      <c r="E157" s="23">
        <f>SUM(E154:E156)</f>
        <v>0</v>
      </c>
      <c r="F157" s="24">
        <f t="shared" ref="F157:N157" si="39">SUM(F154:F156)</f>
        <v>0</v>
      </c>
      <c r="G157" s="24">
        <f t="shared" si="39"/>
        <v>0</v>
      </c>
      <c r="H157" s="24">
        <f t="shared" si="39"/>
        <v>0</v>
      </c>
      <c r="I157" s="24">
        <f t="shared" si="39"/>
        <v>0</v>
      </c>
      <c r="J157" s="24">
        <f t="shared" si="39"/>
        <v>0</v>
      </c>
      <c r="K157" s="24">
        <f t="shared" si="39"/>
        <v>0</v>
      </c>
      <c r="L157" s="24">
        <f t="shared" si="39"/>
        <v>0</v>
      </c>
      <c r="M157" s="24">
        <f t="shared" si="39"/>
        <v>0</v>
      </c>
      <c r="N157" s="25">
        <f t="shared" si="39"/>
        <v>0</v>
      </c>
    </row>
    <row r="158" spans="1:14" ht="15.75" thickBot="1">
      <c r="A158" s="40" t="s">
        <v>5</v>
      </c>
      <c r="B158" s="39" t="s">
        <v>31</v>
      </c>
      <c r="C158" s="39" t="s">
        <v>38</v>
      </c>
      <c r="D158" s="27" t="s">
        <v>39</v>
      </c>
      <c r="E158" s="28">
        <f t="shared" ref="E158:N158" si="40">SUM(E157,E153)</f>
        <v>0</v>
      </c>
      <c r="F158" s="29">
        <f t="shared" si="40"/>
        <v>0</v>
      </c>
      <c r="G158" s="29">
        <f t="shared" si="40"/>
        <v>0</v>
      </c>
      <c r="H158" s="29">
        <f t="shared" si="40"/>
        <v>0</v>
      </c>
      <c r="I158" s="29">
        <f t="shared" si="40"/>
        <v>0</v>
      </c>
      <c r="J158" s="29">
        <f t="shared" si="40"/>
        <v>0</v>
      </c>
      <c r="K158" s="29">
        <f t="shared" si="40"/>
        <v>0</v>
      </c>
      <c r="L158" s="29">
        <f t="shared" si="40"/>
        <v>0</v>
      </c>
      <c r="M158" s="29">
        <f t="shared" si="40"/>
        <v>0</v>
      </c>
      <c r="N158" s="30">
        <f t="shared" si="40"/>
        <v>0</v>
      </c>
    </row>
    <row r="159" spans="1:14" ht="13.5" thickBot="1">
      <c r="A159" s="40" t="s">
        <v>5</v>
      </c>
      <c r="B159" s="39" t="s">
        <v>31</v>
      </c>
      <c r="C159" s="39" t="s">
        <v>40</v>
      </c>
      <c r="D159" s="18" t="s">
        <v>8</v>
      </c>
      <c r="E159" s="19"/>
      <c r="F159" s="20"/>
      <c r="G159" s="20"/>
      <c r="H159" s="20"/>
      <c r="I159" s="20"/>
      <c r="J159" s="20"/>
      <c r="K159" s="20"/>
      <c r="L159" s="20"/>
      <c r="M159" s="20"/>
      <c r="N159" s="21"/>
    </row>
    <row r="160" spans="1:14" ht="13.5" thickBot="1">
      <c r="A160" s="40" t="s">
        <v>5</v>
      </c>
      <c r="B160" s="39" t="s">
        <v>31</v>
      </c>
      <c r="C160" s="39" t="s">
        <v>40</v>
      </c>
      <c r="D160" s="18" t="s">
        <v>9</v>
      </c>
      <c r="E160" s="19"/>
      <c r="F160" s="20"/>
      <c r="G160" s="20"/>
      <c r="H160" s="20"/>
      <c r="I160" s="20"/>
      <c r="J160" s="20"/>
      <c r="K160" s="20"/>
      <c r="L160" s="20"/>
      <c r="M160" s="20"/>
      <c r="N160" s="21"/>
    </row>
    <row r="161" spans="1:14" ht="13.5" thickBot="1">
      <c r="A161" s="40" t="s">
        <v>5</v>
      </c>
      <c r="B161" s="39" t="s">
        <v>31</v>
      </c>
      <c r="C161" s="39" t="s">
        <v>40</v>
      </c>
      <c r="D161" s="18" t="s">
        <v>10</v>
      </c>
      <c r="E161" s="19"/>
      <c r="F161" s="20"/>
      <c r="G161" s="20"/>
      <c r="H161" s="20"/>
      <c r="I161" s="20"/>
      <c r="J161" s="20"/>
      <c r="K161" s="20"/>
      <c r="L161" s="20"/>
      <c r="M161" s="20"/>
      <c r="N161" s="21"/>
    </row>
    <row r="162" spans="1:14" ht="13.5" thickBot="1">
      <c r="A162" s="40" t="s">
        <v>5</v>
      </c>
      <c r="B162" s="39" t="s">
        <v>31</v>
      </c>
      <c r="C162" s="39" t="s">
        <v>40</v>
      </c>
      <c r="D162" s="18" t="s">
        <v>11</v>
      </c>
      <c r="E162" s="19"/>
      <c r="F162" s="20"/>
      <c r="G162" s="20"/>
      <c r="H162" s="20"/>
      <c r="I162" s="20"/>
      <c r="J162" s="20"/>
      <c r="K162" s="20"/>
      <c r="L162" s="20"/>
      <c r="M162" s="20"/>
      <c r="N162" s="21"/>
    </row>
    <row r="163" spans="1:14" ht="13.5" thickBot="1">
      <c r="A163" s="40" t="s">
        <v>5</v>
      </c>
      <c r="B163" s="39" t="s">
        <v>31</v>
      </c>
      <c r="C163" s="39" t="s">
        <v>40</v>
      </c>
      <c r="D163" s="18" t="s">
        <v>12</v>
      </c>
      <c r="E163" s="19"/>
      <c r="F163" s="20"/>
      <c r="G163" s="20"/>
      <c r="H163" s="20"/>
      <c r="I163" s="20"/>
      <c r="J163" s="20"/>
      <c r="K163" s="20"/>
      <c r="L163" s="20"/>
      <c r="M163" s="20"/>
      <c r="N163" s="21"/>
    </row>
    <row r="164" spans="1:14" ht="13.5" thickBot="1">
      <c r="A164" s="40" t="s">
        <v>5</v>
      </c>
      <c r="B164" s="39" t="s">
        <v>31</v>
      </c>
      <c r="C164" s="39" t="s">
        <v>40</v>
      </c>
      <c r="D164" s="18" t="s">
        <v>13</v>
      </c>
      <c r="E164" s="19"/>
      <c r="F164" s="20"/>
      <c r="G164" s="20"/>
      <c r="H164" s="20"/>
      <c r="I164" s="20"/>
      <c r="J164" s="20"/>
      <c r="K164" s="20"/>
      <c r="L164" s="20"/>
      <c r="M164" s="20"/>
      <c r="N164" s="21"/>
    </row>
    <row r="165" spans="1:14" ht="13.5" thickBot="1">
      <c r="A165" s="40" t="s">
        <v>5</v>
      </c>
      <c r="B165" s="39" t="s">
        <v>31</v>
      </c>
      <c r="C165" s="39" t="s">
        <v>40</v>
      </c>
      <c r="D165" s="18" t="s">
        <v>14</v>
      </c>
      <c r="E165" s="19"/>
      <c r="F165" s="20"/>
      <c r="G165" s="20"/>
      <c r="H165" s="20"/>
      <c r="I165" s="20"/>
      <c r="J165" s="20"/>
      <c r="K165" s="20"/>
      <c r="L165" s="20"/>
      <c r="M165" s="20"/>
      <c r="N165" s="21"/>
    </row>
    <row r="166" spans="1:14" ht="13.5" thickBot="1">
      <c r="A166" s="40" t="s">
        <v>5</v>
      </c>
      <c r="B166" s="39" t="s">
        <v>31</v>
      </c>
      <c r="C166" s="39" t="s">
        <v>40</v>
      </c>
      <c r="D166" s="18" t="s">
        <v>15</v>
      </c>
      <c r="E166" s="19"/>
      <c r="F166" s="20"/>
      <c r="G166" s="20"/>
      <c r="H166" s="20"/>
      <c r="I166" s="20"/>
      <c r="J166" s="20"/>
      <c r="K166" s="20"/>
      <c r="L166" s="20"/>
      <c r="M166" s="20"/>
      <c r="N166" s="21"/>
    </row>
    <row r="167" spans="1:14" ht="13.5" thickBot="1">
      <c r="A167" s="40" t="s">
        <v>5</v>
      </c>
      <c r="B167" s="39" t="s">
        <v>31</v>
      </c>
      <c r="C167" s="39" t="s">
        <v>40</v>
      </c>
      <c r="D167" s="18" t="s">
        <v>16</v>
      </c>
      <c r="E167" s="19"/>
      <c r="F167" s="20"/>
      <c r="G167" s="20"/>
      <c r="H167" s="20"/>
      <c r="I167" s="20"/>
      <c r="J167" s="20"/>
      <c r="K167" s="20"/>
      <c r="L167" s="20"/>
      <c r="M167" s="20"/>
      <c r="N167" s="21"/>
    </row>
    <row r="168" spans="1:14" ht="13.5" thickBot="1">
      <c r="A168" s="40" t="s">
        <v>5</v>
      </c>
      <c r="B168" s="39" t="s">
        <v>31</v>
      </c>
      <c r="C168" s="39" t="s">
        <v>40</v>
      </c>
      <c r="D168" s="18" t="s">
        <v>16</v>
      </c>
      <c r="E168" s="19"/>
      <c r="F168" s="20"/>
      <c r="G168" s="20"/>
      <c r="H168" s="20"/>
      <c r="I168" s="20"/>
      <c r="J168" s="20"/>
      <c r="K168" s="20"/>
      <c r="L168" s="20"/>
      <c r="M168" s="20"/>
      <c r="N168" s="21"/>
    </row>
    <row r="169" spans="1:14" ht="13.5" thickBot="1">
      <c r="A169" s="40" t="s">
        <v>5</v>
      </c>
      <c r="B169" s="39" t="s">
        <v>31</v>
      </c>
      <c r="C169" s="39" t="s">
        <v>40</v>
      </c>
      <c r="D169" s="18" t="s">
        <v>16</v>
      </c>
      <c r="E169" s="19"/>
      <c r="F169" s="20"/>
      <c r="G169" s="20"/>
      <c r="H169" s="20"/>
      <c r="I169" s="20"/>
      <c r="J169" s="20"/>
      <c r="K169" s="20"/>
      <c r="L169" s="20"/>
      <c r="M169" s="20"/>
      <c r="N169" s="21"/>
    </row>
    <row r="170" spans="1:14" ht="15.75" thickBot="1">
      <c r="A170" s="40" t="s">
        <v>5</v>
      </c>
      <c r="B170" s="39" t="s">
        <v>31</v>
      </c>
      <c r="C170" s="39" t="s">
        <v>40</v>
      </c>
      <c r="D170" s="22" t="s">
        <v>17</v>
      </c>
      <c r="E170" s="23">
        <f>SUM(E159:E169)</f>
        <v>0</v>
      </c>
      <c r="F170" s="24">
        <f t="shared" ref="F170:N170" si="41">SUM(F159:F169)</f>
        <v>0</v>
      </c>
      <c r="G170" s="24">
        <f t="shared" si="41"/>
        <v>0</v>
      </c>
      <c r="H170" s="24">
        <f t="shared" si="41"/>
        <v>0</v>
      </c>
      <c r="I170" s="24">
        <f t="shared" si="41"/>
        <v>0</v>
      </c>
      <c r="J170" s="24">
        <f t="shared" si="41"/>
        <v>0</v>
      </c>
      <c r="K170" s="24">
        <f t="shared" si="41"/>
        <v>0</v>
      </c>
      <c r="L170" s="24">
        <f t="shared" si="41"/>
        <v>0</v>
      </c>
      <c r="M170" s="24">
        <f t="shared" si="41"/>
        <v>0</v>
      </c>
      <c r="N170" s="25">
        <f t="shared" si="41"/>
        <v>0</v>
      </c>
    </row>
    <row r="171" spans="1:14" ht="13.5" thickBot="1">
      <c r="A171" s="40" t="s">
        <v>5</v>
      </c>
      <c r="B171" s="39" t="s">
        <v>31</v>
      </c>
      <c r="C171" s="39" t="s">
        <v>40</v>
      </c>
      <c r="D171" s="18" t="s">
        <v>18</v>
      </c>
      <c r="E171" s="19"/>
      <c r="F171" s="20"/>
      <c r="G171" s="20"/>
      <c r="H171" s="20"/>
      <c r="I171" s="20"/>
      <c r="J171" s="20"/>
      <c r="K171" s="20"/>
      <c r="L171" s="20"/>
      <c r="M171" s="20"/>
      <c r="N171" s="21"/>
    </row>
    <row r="172" spans="1:14" ht="13.5" thickBot="1">
      <c r="A172" s="40" t="s">
        <v>5</v>
      </c>
      <c r="B172" s="39" t="s">
        <v>31</v>
      </c>
      <c r="C172" s="39" t="s">
        <v>40</v>
      </c>
      <c r="D172" s="18" t="s">
        <v>19</v>
      </c>
      <c r="E172" s="19"/>
      <c r="F172" s="20"/>
      <c r="G172" s="20"/>
      <c r="H172" s="20"/>
      <c r="I172" s="20"/>
      <c r="J172" s="20"/>
      <c r="K172" s="20"/>
      <c r="L172" s="20"/>
      <c r="M172" s="20"/>
      <c r="N172" s="21"/>
    </row>
    <row r="173" spans="1:14" ht="13.5" thickBot="1">
      <c r="A173" s="40" t="s">
        <v>5</v>
      </c>
      <c r="B173" s="39" t="s">
        <v>31</v>
      </c>
      <c r="C173" s="39" t="s">
        <v>40</v>
      </c>
      <c r="D173" s="18" t="s">
        <v>20</v>
      </c>
      <c r="E173" s="19"/>
      <c r="F173" s="20"/>
      <c r="G173" s="20"/>
      <c r="H173" s="20"/>
      <c r="I173" s="20"/>
      <c r="J173" s="20"/>
      <c r="K173" s="20"/>
      <c r="L173" s="20"/>
      <c r="M173" s="20"/>
      <c r="N173" s="21"/>
    </row>
    <row r="174" spans="1:14" ht="15.75" thickBot="1">
      <c r="A174" s="40" t="s">
        <v>5</v>
      </c>
      <c r="B174" s="39" t="s">
        <v>31</v>
      </c>
      <c r="C174" s="39" t="s">
        <v>40</v>
      </c>
      <c r="D174" s="22" t="s">
        <v>21</v>
      </c>
      <c r="E174" s="23">
        <f>SUM(E171:E173)</f>
        <v>0</v>
      </c>
      <c r="F174" s="24">
        <f t="shared" ref="F174:N174" si="42">SUM(F171:F173)</f>
        <v>0</v>
      </c>
      <c r="G174" s="24">
        <f t="shared" si="42"/>
        <v>0</v>
      </c>
      <c r="H174" s="24">
        <f t="shared" si="42"/>
        <v>0</v>
      </c>
      <c r="I174" s="24">
        <f t="shared" si="42"/>
        <v>0</v>
      </c>
      <c r="J174" s="24">
        <f t="shared" si="42"/>
        <v>0</v>
      </c>
      <c r="K174" s="24">
        <f t="shared" si="42"/>
        <v>0</v>
      </c>
      <c r="L174" s="24">
        <f t="shared" si="42"/>
        <v>0</v>
      </c>
      <c r="M174" s="24">
        <f t="shared" si="42"/>
        <v>0</v>
      </c>
      <c r="N174" s="25">
        <f t="shared" si="42"/>
        <v>0</v>
      </c>
    </row>
    <row r="175" spans="1:14" ht="15.75" thickBot="1">
      <c r="A175" s="40" t="s">
        <v>5</v>
      </c>
      <c r="B175" s="39" t="s">
        <v>31</v>
      </c>
      <c r="C175" s="39" t="s">
        <v>40</v>
      </c>
      <c r="D175" s="27" t="s">
        <v>41</v>
      </c>
      <c r="E175" s="28">
        <f t="shared" ref="E175:N175" si="43">SUM(E174,E170)</f>
        <v>0</v>
      </c>
      <c r="F175" s="29">
        <f t="shared" si="43"/>
        <v>0</v>
      </c>
      <c r="G175" s="29">
        <f t="shared" si="43"/>
        <v>0</v>
      </c>
      <c r="H175" s="29">
        <f t="shared" si="43"/>
        <v>0</v>
      </c>
      <c r="I175" s="29">
        <f t="shared" si="43"/>
        <v>0</v>
      </c>
      <c r="J175" s="29">
        <f t="shared" si="43"/>
        <v>0</v>
      </c>
      <c r="K175" s="29">
        <f t="shared" si="43"/>
        <v>0</v>
      </c>
      <c r="L175" s="29">
        <f t="shared" si="43"/>
        <v>0</v>
      </c>
      <c r="M175" s="29">
        <f t="shared" si="43"/>
        <v>0</v>
      </c>
      <c r="N175" s="30">
        <f t="shared" si="43"/>
        <v>0</v>
      </c>
    </row>
    <row r="176" spans="1:14" ht="13.5" thickBot="1">
      <c r="A176" s="40" t="s">
        <v>5</v>
      </c>
      <c r="B176" s="39" t="s">
        <v>42</v>
      </c>
      <c r="C176" s="39" t="s">
        <v>42</v>
      </c>
      <c r="D176" s="18" t="s">
        <v>8</v>
      </c>
      <c r="E176" s="31">
        <f t="shared" ref="E176:N176" si="44">SUM(E75,E92,E109,E125,E142,E159)</f>
        <v>0</v>
      </c>
      <c r="F176" s="32">
        <f t="shared" si="44"/>
        <v>0</v>
      </c>
      <c r="G176" s="32">
        <f t="shared" si="44"/>
        <v>0</v>
      </c>
      <c r="H176" s="32">
        <f t="shared" si="44"/>
        <v>0</v>
      </c>
      <c r="I176" s="32">
        <f t="shared" si="44"/>
        <v>0</v>
      </c>
      <c r="J176" s="32">
        <f t="shared" si="44"/>
        <v>0</v>
      </c>
      <c r="K176" s="32">
        <f t="shared" si="44"/>
        <v>0</v>
      </c>
      <c r="L176" s="32">
        <f t="shared" si="44"/>
        <v>0</v>
      </c>
      <c r="M176" s="32">
        <f t="shared" si="44"/>
        <v>0</v>
      </c>
      <c r="N176" s="33">
        <f t="shared" si="44"/>
        <v>0</v>
      </c>
    </row>
    <row r="177" spans="1:14" ht="13.5" thickBot="1">
      <c r="A177" s="40" t="s">
        <v>5</v>
      </c>
      <c r="B177" s="39" t="s">
        <v>42</v>
      </c>
      <c r="C177" s="39" t="s">
        <v>42</v>
      </c>
      <c r="D177" s="18" t="s">
        <v>9</v>
      </c>
      <c r="E177" s="31">
        <f t="shared" ref="E177:N177" si="45">SUM(E76,E93,E110,E126,E143,E160)</f>
        <v>0</v>
      </c>
      <c r="F177" s="32">
        <f t="shared" si="45"/>
        <v>0</v>
      </c>
      <c r="G177" s="32">
        <f t="shared" si="45"/>
        <v>0</v>
      </c>
      <c r="H177" s="32">
        <f t="shared" si="45"/>
        <v>0</v>
      </c>
      <c r="I177" s="32">
        <f t="shared" si="45"/>
        <v>0</v>
      </c>
      <c r="J177" s="32">
        <f t="shared" si="45"/>
        <v>0</v>
      </c>
      <c r="K177" s="32">
        <f t="shared" si="45"/>
        <v>0</v>
      </c>
      <c r="L177" s="32">
        <f t="shared" si="45"/>
        <v>0</v>
      </c>
      <c r="M177" s="32">
        <f t="shared" si="45"/>
        <v>0</v>
      </c>
      <c r="N177" s="33">
        <f t="shared" si="45"/>
        <v>0</v>
      </c>
    </row>
    <row r="178" spans="1:14" ht="13.5" thickBot="1">
      <c r="A178" s="40" t="s">
        <v>5</v>
      </c>
      <c r="B178" s="39" t="s">
        <v>42</v>
      </c>
      <c r="C178" s="39" t="s">
        <v>42</v>
      </c>
      <c r="D178" s="18" t="s">
        <v>10</v>
      </c>
      <c r="E178" s="31">
        <f t="shared" ref="E178:N178" si="46">SUM(E77,E94,E111,E127,E144,E161)</f>
        <v>0</v>
      </c>
      <c r="F178" s="32">
        <f t="shared" si="46"/>
        <v>0</v>
      </c>
      <c r="G178" s="32">
        <f t="shared" si="46"/>
        <v>0</v>
      </c>
      <c r="H178" s="32">
        <f t="shared" si="46"/>
        <v>0</v>
      </c>
      <c r="I178" s="32">
        <f t="shared" si="46"/>
        <v>0</v>
      </c>
      <c r="J178" s="32">
        <f t="shared" si="46"/>
        <v>0</v>
      </c>
      <c r="K178" s="32">
        <f t="shared" si="46"/>
        <v>0</v>
      </c>
      <c r="L178" s="32">
        <f t="shared" si="46"/>
        <v>0</v>
      </c>
      <c r="M178" s="32">
        <f t="shared" si="46"/>
        <v>0</v>
      </c>
      <c r="N178" s="33">
        <f t="shared" si="46"/>
        <v>0</v>
      </c>
    </row>
    <row r="179" spans="1:14" ht="13.5" thickBot="1">
      <c r="A179" s="40" t="s">
        <v>5</v>
      </c>
      <c r="B179" s="39" t="s">
        <v>42</v>
      </c>
      <c r="C179" s="39" t="s">
        <v>42</v>
      </c>
      <c r="D179" s="18" t="s">
        <v>11</v>
      </c>
      <c r="E179" s="31">
        <f t="shared" ref="E179:N179" si="47">SUM(E78,E95,E112,E128,E145,E162)</f>
        <v>0</v>
      </c>
      <c r="F179" s="32">
        <f t="shared" si="47"/>
        <v>0</v>
      </c>
      <c r="G179" s="32">
        <f t="shared" si="47"/>
        <v>0</v>
      </c>
      <c r="H179" s="32">
        <f t="shared" si="47"/>
        <v>0</v>
      </c>
      <c r="I179" s="32">
        <f t="shared" si="47"/>
        <v>0</v>
      </c>
      <c r="J179" s="32">
        <f t="shared" si="47"/>
        <v>0</v>
      </c>
      <c r="K179" s="32">
        <f t="shared" si="47"/>
        <v>0</v>
      </c>
      <c r="L179" s="32">
        <f t="shared" si="47"/>
        <v>0</v>
      </c>
      <c r="M179" s="32">
        <f t="shared" si="47"/>
        <v>0</v>
      </c>
      <c r="N179" s="33">
        <f t="shared" si="47"/>
        <v>0</v>
      </c>
    </row>
    <row r="180" spans="1:14" ht="13.5" thickBot="1">
      <c r="A180" s="40" t="s">
        <v>5</v>
      </c>
      <c r="B180" s="39" t="s">
        <v>42</v>
      </c>
      <c r="C180" s="39" t="s">
        <v>42</v>
      </c>
      <c r="D180" s="18" t="s">
        <v>12</v>
      </c>
      <c r="E180" s="31">
        <f t="shared" ref="E180:N180" si="48">SUM(E79,E96,E113,E129,E146,E163)</f>
        <v>0</v>
      </c>
      <c r="F180" s="32">
        <f t="shared" si="48"/>
        <v>0</v>
      </c>
      <c r="G180" s="32">
        <f t="shared" si="48"/>
        <v>0</v>
      </c>
      <c r="H180" s="32">
        <f t="shared" si="48"/>
        <v>0</v>
      </c>
      <c r="I180" s="32">
        <f t="shared" si="48"/>
        <v>0</v>
      </c>
      <c r="J180" s="32">
        <f t="shared" si="48"/>
        <v>0</v>
      </c>
      <c r="K180" s="32">
        <f t="shared" si="48"/>
        <v>0</v>
      </c>
      <c r="L180" s="32">
        <f t="shared" si="48"/>
        <v>0</v>
      </c>
      <c r="M180" s="32">
        <f t="shared" si="48"/>
        <v>0</v>
      </c>
      <c r="N180" s="33">
        <f t="shared" si="48"/>
        <v>0</v>
      </c>
    </row>
    <row r="181" spans="1:14" ht="13.5" thickBot="1">
      <c r="A181" s="40" t="s">
        <v>5</v>
      </c>
      <c r="B181" s="39" t="s">
        <v>42</v>
      </c>
      <c r="C181" s="39" t="s">
        <v>42</v>
      </c>
      <c r="D181" s="18" t="s">
        <v>13</v>
      </c>
      <c r="E181" s="31">
        <f t="shared" ref="E181:N181" si="49">SUM(E80,E97,E114,E130,E147,E164)</f>
        <v>0</v>
      </c>
      <c r="F181" s="32">
        <f t="shared" si="49"/>
        <v>0</v>
      </c>
      <c r="G181" s="32">
        <f t="shared" si="49"/>
        <v>0</v>
      </c>
      <c r="H181" s="32">
        <f t="shared" si="49"/>
        <v>0</v>
      </c>
      <c r="I181" s="32">
        <f t="shared" si="49"/>
        <v>0</v>
      </c>
      <c r="J181" s="32">
        <f t="shared" si="49"/>
        <v>0</v>
      </c>
      <c r="K181" s="32">
        <f t="shared" si="49"/>
        <v>0</v>
      </c>
      <c r="L181" s="32">
        <f t="shared" si="49"/>
        <v>0</v>
      </c>
      <c r="M181" s="32">
        <f t="shared" si="49"/>
        <v>0</v>
      </c>
      <c r="N181" s="33">
        <f t="shared" si="49"/>
        <v>0</v>
      </c>
    </row>
    <row r="182" spans="1:14" ht="13.5" thickBot="1">
      <c r="A182" s="40" t="s">
        <v>5</v>
      </c>
      <c r="B182" s="39" t="s">
        <v>42</v>
      </c>
      <c r="C182" s="39" t="s">
        <v>42</v>
      </c>
      <c r="D182" s="18" t="s">
        <v>14</v>
      </c>
      <c r="E182" s="31">
        <f t="shared" ref="E182:N182" si="50">SUM(E81,E98,E115,E131,E148,E165)</f>
        <v>0</v>
      </c>
      <c r="F182" s="32">
        <f t="shared" si="50"/>
        <v>0</v>
      </c>
      <c r="G182" s="32">
        <f t="shared" si="50"/>
        <v>0</v>
      </c>
      <c r="H182" s="32">
        <f t="shared" si="50"/>
        <v>0</v>
      </c>
      <c r="I182" s="32">
        <f t="shared" si="50"/>
        <v>0</v>
      </c>
      <c r="J182" s="32">
        <f t="shared" si="50"/>
        <v>0</v>
      </c>
      <c r="K182" s="32">
        <f t="shared" si="50"/>
        <v>0</v>
      </c>
      <c r="L182" s="32">
        <f t="shared" si="50"/>
        <v>0</v>
      </c>
      <c r="M182" s="32">
        <f t="shared" si="50"/>
        <v>0</v>
      </c>
      <c r="N182" s="33">
        <f t="shared" si="50"/>
        <v>0</v>
      </c>
    </row>
    <row r="183" spans="1:14" ht="13.5" thickBot="1">
      <c r="A183" s="40" t="s">
        <v>5</v>
      </c>
      <c r="B183" s="39" t="s">
        <v>42</v>
      </c>
      <c r="C183" s="39" t="s">
        <v>42</v>
      </c>
      <c r="D183" s="18" t="s">
        <v>15</v>
      </c>
      <c r="E183" s="31">
        <f t="shared" ref="E183:N183" si="51">SUM(E82,E99,E116,E132,E149,E166)</f>
        <v>0</v>
      </c>
      <c r="F183" s="32">
        <f t="shared" si="51"/>
        <v>0</v>
      </c>
      <c r="G183" s="32">
        <f t="shared" si="51"/>
        <v>0</v>
      </c>
      <c r="H183" s="32">
        <f t="shared" si="51"/>
        <v>0</v>
      </c>
      <c r="I183" s="32">
        <f t="shared" si="51"/>
        <v>0</v>
      </c>
      <c r="J183" s="32">
        <f t="shared" si="51"/>
        <v>0</v>
      </c>
      <c r="K183" s="32">
        <f t="shared" si="51"/>
        <v>0</v>
      </c>
      <c r="L183" s="32">
        <f t="shared" si="51"/>
        <v>0</v>
      </c>
      <c r="M183" s="32">
        <f t="shared" si="51"/>
        <v>0</v>
      </c>
      <c r="N183" s="33">
        <f t="shared" si="51"/>
        <v>0</v>
      </c>
    </row>
    <row r="184" spans="1:14" ht="13.5" thickBot="1">
      <c r="A184" s="40" t="s">
        <v>5</v>
      </c>
      <c r="B184" s="39" t="s">
        <v>42</v>
      </c>
      <c r="C184" s="39" t="s">
        <v>42</v>
      </c>
      <c r="D184" s="18" t="s">
        <v>16</v>
      </c>
      <c r="E184" s="31">
        <f t="shared" ref="E184:N184" si="52">SUM(E83,E100,E117,E133,E150,E167)</f>
        <v>0</v>
      </c>
      <c r="F184" s="32">
        <f t="shared" si="52"/>
        <v>0</v>
      </c>
      <c r="G184" s="32">
        <f t="shared" si="52"/>
        <v>0</v>
      </c>
      <c r="H184" s="32">
        <f t="shared" si="52"/>
        <v>0</v>
      </c>
      <c r="I184" s="32">
        <f t="shared" si="52"/>
        <v>0</v>
      </c>
      <c r="J184" s="32">
        <f t="shared" si="52"/>
        <v>0</v>
      </c>
      <c r="K184" s="32">
        <f t="shared" si="52"/>
        <v>0</v>
      </c>
      <c r="L184" s="32">
        <f t="shared" si="52"/>
        <v>0</v>
      </c>
      <c r="M184" s="32">
        <f t="shared" si="52"/>
        <v>0</v>
      </c>
      <c r="N184" s="33">
        <f t="shared" si="52"/>
        <v>0</v>
      </c>
    </row>
    <row r="185" spans="1:14" ht="13.5" thickBot="1">
      <c r="A185" s="40" t="s">
        <v>5</v>
      </c>
      <c r="B185" s="39" t="s">
        <v>42</v>
      </c>
      <c r="C185" s="39" t="s">
        <v>42</v>
      </c>
      <c r="D185" s="18" t="s">
        <v>16</v>
      </c>
      <c r="E185" s="31">
        <f t="shared" ref="E185:N185" si="53">SUM(E84,E101,E118,E134,E151,E168)</f>
        <v>0</v>
      </c>
      <c r="F185" s="32">
        <f t="shared" si="53"/>
        <v>0</v>
      </c>
      <c r="G185" s="32">
        <f t="shared" si="53"/>
        <v>0</v>
      </c>
      <c r="H185" s="32">
        <f t="shared" si="53"/>
        <v>0</v>
      </c>
      <c r="I185" s="32">
        <f t="shared" si="53"/>
        <v>0</v>
      </c>
      <c r="J185" s="32">
        <f t="shared" si="53"/>
        <v>0</v>
      </c>
      <c r="K185" s="32">
        <f t="shared" si="53"/>
        <v>0</v>
      </c>
      <c r="L185" s="32">
        <f t="shared" si="53"/>
        <v>0</v>
      </c>
      <c r="M185" s="32">
        <f t="shared" si="53"/>
        <v>0</v>
      </c>
      <c r="N185" s="33">
        <f t="shared" si="53"/>
        <v>0</v>
      </c>
    </row>
    <row r="186" spans="1:14" ht="13.5" thickBot="1">
      <c r="A186" s="40" t="s">
        <v>5</v>
      </c>
      <c r="B186" s="39" t="s">
        <v>42</v>
      </c>
      <c r="C186" s="39" t="s">
        <v>42</v>
      </c>
      <c r="D186" s="18" t="s">
        <v>16</v>
      </c>
      <c r="E186" s="31">
        <f t="shared" ref="E186:N186" si="54">SUM(E85,E102,E119,E135,E152,E169)</f>
        <v>0</v>
      </c>
      <c r="F186" s="32">
        <f t="shared" si="54"/>
        <v>0</v>
      </c>
      <c r="G186" s="32">
        <f t="shared" si="54"/>
        <v>0</v>
      </c>
      <c r="H186" s="32">
        <f t="shared" si="54"/>
        <v>0</v>
      </c>
      <c r="I186" s="32">
        <f t="shared" si="54"/>
        <v>0</v>
      </c>
      <c r="J186" s="32">
        <f t="shared" si="54"/>
        <v>0</v>
      </c>
      <c r="K186" s="32">
        <f t="shared" si="54"/>
        <v>0</v>
      </c>
      <c r="L186" s="32">
        <f t="shared" si="54"/>
        <v>0</v>
      </c>
      <c r="M186" s="32">
        <f t="shared" si="54"/>
        <v>0</v>
      </c>
      <c r="N186" s="33">
        <f t="shared" si="54"/>
        <v>0</v>
      </c>
    </row>
    <row r="187" spans="1:14" ht="15.75" thickBot="1">
      <c r="A187" s="40" t="s">
        <v>5</v>
      </c>
      <c r="B187" s="39" t="s">
        <v>42</v>
      </c>
      <c r="C187" s="39" t="s">
        <v>42</v>
      </c>
      <c r="D187" s="22" t="s">
        <v>17</v>
      </c>
      <c r="E187" s="23">
        <f>SUM(E176:E186)</f>
        <v>0</v>
      </c>
      <c r="F187" s="24">
        <f t="shared" ref="F187:N187" si="55">SUM(F176:F186)</f>
        <v>0</v>
      </c>
      <c r="G187" s="24">
        <f t="shared" si="55"/>
        <v>0</v>
      </c>
      <c r="H187" s="24">
        <f t="shared" si="55"/>
        <v>0</v>
      </c>
      <c r="I187" s="24">
        <f t="shared" si="55"/>
        <v>0</v>
      </c>
      <c r="J187" s="24">
        <f t="shared" si="55"/>
        <v>0</v>
      </c>
      <c r="K187" s="24">
        <f t="shared" si="55"/>
        <v>0</v>
      </c>
      <c r="L187" s="24">
        <f t="shared" si="55"/>
        <v>0</v>
      </c>
      <c r="M187" s="24">
        <f t="shared" si="55"/>
        <v>0</v>
      </c>
      <c r="N187" s="25">
        <f t="shared" si="55"/>
        <v>0</v>
      </c>
    </row>
    <row r="188" spans="1:14" ht="13.5" thickBot="1">
      <c r="A188" s="40" t="s">
        <v>5</v>
      </c>
      <c r="B188" s="39" t="s">
        <v>42</v>
      </c>
      <c r="C188" s="39" t="s">
        <v>42</v>
      </c>
      <c r="D188" s="18" t="s">
        <v>18</v>
      </c>
      <c r="E188" s="31" t="e">
        <f>SUM(E87,E104,#REF!,E137,E154,E171)</f>
        <v>#REF!</v>
      </c>
      <c r="F188" s="32" t="e">
        <f>SUM(F87,F104,#REF!,F137,F154,F171)</f>
        <v>#REF!</v>
      </c>
      <c r="G188" s="32" t="e">
        <f>SUM(G87,G104,#REF!,G137,G154,G171)</f>
        <v>#REF!</v>
      </c>
      <c r="H188" s="32" t="e">
        <f>SUM(H87,H104,#REF!,H137,H154,H171)</f>
        <v>#REF!</v>
      </c>
      <c r="I188" s="32" t="e">
        <f>SUM(I87,I104,#REF!,I137,I154,I171)</f>
        <v>#REF!</v>
      </c>
      <c r="J188" s="32" t="e">
        <f>SUM(J87,J104,#REF!,J137,J154,J171)</f>
        <v>#REF!</v>
      </c>
      <c r="K188" s="32" t="e">
        <f>SUM(K87,K104,#REF!,K137,K154,K171)</f>
        <v>#REF!</v>
      </c>
      <c r="L188" s="32" t="e">
        <f>SUM(L87,L104,#REF!,L137,L154,L171)</f>
        <v>#REF!</v>
      </c>
      <c r="M188" s="32" t="e">
        <f>SUM(M87,M104,#REF!,M137,M154,M171)</f>
        <v>#REF!</v>
      </c>
      <c r="N188" s="33" t="e">
        <f>SUM(N87,N104,#REF!,N137,N154,N171)</f>
        <v>#REF!</v>
      </c>
    </row>
    <row r="189" spans="1:14" ht="13.5" thickBot="1">
      <c r="A189" s="40" t="s">
        <v>5</v>
      </c>
      <c r="B189" s="39" t="s">
        <v>42</v>
      </c>
      <c r="C189" s="39" t="s">
        <v>42</v>
      </c>
      <c r="D189" s="18" t="s">
        <v>19</v>
      </c>
      <c r="E189" s="31">
        <f t="shared" ref="E189:N189" si="56">SUM(E88,E105,E121,E138,E155,E172)</f>
        <v>0</v>
      </c>
      <c r="F189" s="32">
        <f t="shared" si="56"/>
        <v>0</v>
      </c>
      <c r="G189" s="32">
        <f t="shared" si="56"/>
        <v>0</v>
      </c>
      <c r="H189" s="32">
        <f t="shared" si="56"/>
        <v>0</v>
      </c>
      <c r="I189" s="32">
        <f t="shared" si="56"/>
        <v>0</v>
      </c>
      <c r="J189" s="32">
        <f t="shared" si="56"/>
        <v>0</v>
      </c>
      <c r="K189" s="32">
        <f t="shared" si="56"/>
        <v>0</v>
      </c>
      <c r="L189" s="32">
        <f t="shared" si="56"/>
        <v>0</v>
      </c>
      <c r="M189" s="32">
        <f t="shared" si="56"/>
        <v>0</v>
      </c>
      <c r="N189" s="33">
        <f t="shared" si="56"/>
        <v>0</v>
      </c>
    </row>
    <row r="190" spans="1:14" ht="13.5" thickBot="1">
      <c r="A190" s="40" t="s">
        <v>5</v>
      </c>
      <c r="B190" s="39" t="s">
        <v>42</v>
      </c>
      <c r="C190" s="39" t="s">
        <v>42</v>
      </c>
      <c r="D190" s="18" t="s">
        <v>20</v>
      </c>
      <c r="E190" s="31">
        <f t="shared" ref="E190:N190" si="57">SUM(E89,E106,E122,E139,E156,E173)</f>
        <v>0</v>
      </c>
      <c r="F190" s="32">
        <f t="shared" si="57"/>
        <v>0</v>
      </c>
      <c r="G190" s="32">
        <f t="shared" si="57"/>
        <v>0</v>
      </c>
      <c r="H190" s="32">
        <f t="shared" si="57"/>
        <v>0</v>
      </c>
      <c r="I190" s="32">
        <f t="shared" si="57"/>
        <v>0</v>
      </c>
      <c r="J190" s="32">
        <f t="shared" si="57"/>
        <v>0</v>
      </c>
      <c r="K190" s="32">
        <f t="shared" si="57"/>
        <v>0</v>
      </c>
      <c r="L190" s="32">
        <f t="shared" si="57"/>
        <v>0</v>
      </c>
      <c r="M190" s="32">
        <f t="shared" si="57"/>
        <v>0</v>
      </c>
      <c r="N190" s="33">
        <f t="shared" si="57"/>
        <v>0</v>
      </c>
    </row>
    <row r="191" spans="1:14" ht="15.75" thickBot="1">
      <c r="A191" s="40" t="s">
        <v>5</v>
      </c>
      <c r="B191" s="39" t="s">
        <v>42</v>
      </c>
      <c r="C191" s="39" t="s">
        <v>42</v>
      </c>
      <c r="D191" s="22" t="s">
        <v>21</v>
      </c>
      <c r="E191" s="23" t="e">
        <f>SUM(E188:E190)</f>
        <v>#REF!</v>
      </c>
      <c r="F191" s="24" t="e">
        <f t="shared" ref="F191:N191" si="58">SUM(F188:F190)</f>
        <v>#REF!</v>
      </c>
      <c r="G191" s="24" t="e">
        <f t="shared" si="58"/>
        <v>#REF!</v>
      </c>
      <c r="H191" s="24" t="e">
        <f t="shared" si="58"/>
        <v>#REF!</v>
      </c>
      <c r="I191" s="24" t="e">
        <f t="shared" si="58"/>
        <v>#REF!</v>
      </c>
      <c r="J191" s="24" t="e">
        <f t="shared" si="58"/>
        <v>#REF!</v>
      </c>
      <c r="K191" s="24" t="e">
        <f t="shared" si="58"/>
        <v>#REF!</v>
      </c>
      <c r="L191" s="24" t="e">
        <f t="shared" si="58"/>
        <v>#REF!</v>
      </c>
      <c r="M191" s="24" t="e">
        <f t="shared" si="58"/>
        <v>#REF!</v>
      </c>
      <c r="N191" s="25" t="e">
        <f t="shared" si="58"/>
        <v>#REF!</v>
      </c>
    </row>
    <row r="192" spans="1:14" ht="15.75" thickBot="1">
      <c r="A192" s="40" t="s">
        <v>5</v>
      </c>
      <c r="B192" s="39" t="s">
        <v>42</v>
      </c>
      <c r="C192" s="39" t="s">
        <v>42</v>
      </c>
      <c r="D192" s="27" t="s">
        <v>43</v>
      </c>
      <c r="E192" s="28" t="e">
        <f t="shared" ref="E192:N192" si="59">SUM(E191,E187)</f>
        <v>#REF!</v>
      </c>
      <c r="F192" s="29" t="e">
        <f t="shared" si="59"/>
        <v>#REF!</v>
      </c>
      <c r="G192" s="29" t="e">
        <f t="shared" si="59"/>
        <v>#REF!</v>
      </c>
      <c r="H192" s="29" t="e">
        <f t="shared" si="59"/>
        <v>#REF!</v>
      </c>
      <c r="I192" s="29" t="e">
        <f t="shared" si="59"/>
        <v>#REF!</v>
      </c>
      <c r="J192" s="29" t="e">
        <f t="shared" si="59"/>
        <v>#REF!</v>
      </c>
      <c r="K192" s="29" t="e">
        <f t="shared" si="59"/>
        <v>#REF!</v>
      </c>
      <c r="L192" s="29" t="e">
        <f t="shared" si="59"/>
        <v>#REF!</v>
      </c>
      <c r="M192" s="29" t="e">
        <f t="shared" si="59"/>
        <v>#REF!</v>
      </c>
      <c r="N192" s="30" t="e">
        <f t="shared" si="59"/>
        <v>#REF!</v>
      </c>
    </row>
    <row r="193" spans="1:14" ht="13.5" thickBot="1">
      <c r="A193" s="39" t="s">
        <v>44</v>
      </c>
      <c r="B193" s="39" t="s">
        <v>44</v>
      </c>
      <c r="C193" s="39" t="s">
        <v>45</v>
      </c>
      <c r="D193" s="18" t="s">
        <v>8</v>
      </c>
      <c r="E193" s="19"/>
      <c r="F193" s="20"/>
      <c r="G193" s="20"/>
      <c r="H193" s="20"/>
      <c r="I193" s="20"/>
      <c r="J193" s="20"/>
      <c r="K193" s="20"/>
      <c r="L193" s="20"/>
      <c r="M193" s="20"/>
      <c r="N193" s="21"/>
    </row>
    <row r="194" spans="1:14" ht="13.5" thickBot="1">
      <c r="A194" s="39" t="s">
        <v>44</v>
      </c>
      <c r="B194" s="39" t="s">
        <v>44</v>
      </c>
      <c r="C194" s="39" t="s">
        <v>45</v>
      </c>
      <c r="D194" s="18" t="s">
        <v>9</v>
      </c>
      <c r="E194" s="19"/>
      <c r="F194" s="20"/>
      <c r="G194" s="20"/>
      <c r="H194" s="20"/>
      <c r="I194" s="20"/>
      <c r="J194" s="20"/>
      <c r="K194" s="20"/>
      <c r="L194" s="20"/>
      <c r="M194" s="20"/>
      <c r="N194" s="21"/>
    </row>
    <row r="195" spans="1:14" ht="13.5" thickBot="1">
      <c r="A195" s="39" t="s">
        <v>44</v>
      </c>
      <c r="B195" s="39" t="s">
        <v>44</v>
      </c>
      <c r="C195" s="39" t="s">
        <v>45</v>
      </c>
      <c r="D195" s="18" t="s">
        <v>10</v>
      </c>
      <c r="E195" s="19"/>
      <c r="F195" s="20"/>
      <c r="G195" s="20"/>
      <c r="H195" s="20"/>
      <c r="I195" s="20"/>
      <c r="J195" s="20"/>
      <c r="K195" s="20"/>
      <c r="L195" s="20"/>
      <c r="M195" s="20"/>
      <c r="N195" s="21"/>
    </row>
    <row r="196" spans="1:14" ht="13.5" thickBot="1">
      <c r="A196" s="39" t="s">
        <v>44</v>
      </c>
      <c r="B196" s="39" t="s">
        <v>44</v>
      </c>
      <c r="C196" s="39" t="s">
        <v>45</v>
      </c>
      <c r="D196" s="18" t="s">
        <v>11</v>
      </c>
      <c r="E196" s="19"/>
      <c r="F196" s="20"/>
      <c r="G196" s="20"/>
      <c r="H196" s="20"/>
      <c r="I196" s="20"/>
      <c r="J196" s="20"/>
      <c r="K196" s="20"/>
      <c r="L196" s="20"/>
      <c r="M196" s="20"/>
      <c r="N196" s="21"/>
    </row>
    <row r="197" spans="1:14" ht="13.5" thickBot="1">
      <c r="A197" s="39" t="s">
        <v>44</v>
      </c>
      <c r="B197" s="39" t="s">
        <v>44</v>
      </c>
      <c r="C197" s="39" t="s">
        <v>45</v>
      </c>
      <c r="D197" s="18" t="s">
        <v>12</v>
      </c>
      <c r="E197" s="19"/>
      <c r="F197" s="20"/>
      <c r="G197" s="20"/>
      <c r="H197" s="20"/>
      <c r="I197" s="20"/>
      <c r="J197" s="20"/>
      <c r="K197" s="20"/>
      <c r="L197" s="20"/>
      <c r="M197" s="20"/>
      <c r="N197" s="21"/>
    </row>
    <row r="198" spans="1:14" ht="13.5" thickBot="1">
      <c r="A198" s="39" t="s">
        <v>44</v>
      </c>
      <c r="B198" s="39" t="s">
        <v>44</v>
      </c>
      <c r="C198" s="39" t="s">
        <v>45</v>
      </c>
      <c r="D198" s="18" t="s">
        <v>13</v>
      </c>
      <c r="E198" s="19"/>
      <c r="F198" s="20"/>
      <c r="G198" s="20"/>
      <c r="H198" s="20"/>
      <c r="I198" s="20"/>
      <c r="J198" s="20"/>
      <c r="K198" s="20"/>
      <c r="L198" s="20"/>
      <c r="M198" s="20"/>
      <c r="N198" s="21"/>
    </row>
    <row r="199" spans="1:14" ht="13.5" thickBot="1">
      <c r="A199" s="39" t="s">
        <v>44</v>
      </c>
      <c r="B199" s="39" t="s">
        <v>44</v>
      </c>
      <c r="C199" s="39" t="s">
        <v>45</v>
      </c>
      <c r="D199" s="18" t="s">
        <v>14</v>
      </c>
      <c r="E199" s="19"/>
      <c r="F199" s="20"/>
      <c r="G199" s="20"/>
      <c r="H199" s="20"/>
      <c r="I199" s="20"/>
      <c r="J199" s="20"/>
      <c r="K199" s="20"/>
      <c r="L199" s="20"/>
      <c r="M199" s="20"/>
      <c r="N199" s="21"/>
    </row>
    <row r="200" spans="1:14" ht="13.5" thickBot="1">
      <c r="A200" s="39" t="s">
        <v>44</v>
      </c>
      <c r="B200" s="39" t="s">
        <v>44</v>
      </c>
      <c r="C200" s="39" t="s">
        <v>45</v>
      </c>
      <c r="D200" s="18" t="s">
        <v>15</v>
      </c>
      <c r="E200" s="19"/>
      <c r="F200" s="20"/>
      <c r="G200" s="20"/>
      <c r="H200" s="20"/>
      <c r="I200" s="20"/>
      <c r="J200" s="20"/>
      <c r="K200" s="20"/>
      <c r="L200" s="20"/>
      <c r="M200" s="20"/>
      <c r="N200" s="21"/>
    </row>
    <row r="201" spans="1:14" ht="13.5" thickBot="1">
      <c r="A201" s="39" t="s">
        <v>44</v>
      </c>
      <c r="B201" s="39" t="s">
        <v>44</v>
      </c>
      <c r="C201" s="39" t="s">
        <v>45</v>
      </c>
      <c r="D201" s="18" t="s">
        <v>16</v>
      </c>
      <c r="E201" s="19"/>
      <c r="F201" s="20"/>
      <c r="G201" s="20"/>
      <c r="H201" s="20"/>
      <c r="I201" s="20"/>
      <c r="J201" s="20"/>
      <c r="K201" s="20"/>
      <c r="L201" s="20"/>
      <c r="M201" s="20"/>
      <c r="N201" s="21"/>
    </row>
    <row r="202" spans="1:14" ht="13.5" thickBot="1">
      <c r="A202" s="39" t="s">
        <v>44</v>
      </c>
      <c r="B202" s="39" t="s">
        <v>44</v>
      </c>
      <c r="C202" s="39" t="s">
        <v>45</v>
      </c>
      <c r="D202" s="18" t="s">
        <v>16</v>
      </c>
      <c r="E202" s="19"/>
      <c r="F202" s="20"/>
      <c r="G202" s="20"/>
      <c r="H202" s="20"/>
      <c r="I202" s="20"/>
      <c r="J202" s="20"/>
      <c r="K202" s="20"/>
      <c r="L202" s="20"/>
      <c r="M202" s="20"/>
      <c r="N202" s="21"/>
    </row>
    <row r="203" spans="1:14" ht="13.5" thickBot="1">
      <c r="A203" s="39" t="s">
        <v>44</v>
      </c>
      <c r="B203" s="39" t="s">
        <v>44</v>
      </c>
      <c r="C203" s="39" t="s">
        <v>45</v>
      </c>
      <c r="D203" s="18" t="s">
        <v>16</v>
      </c>
      <c r="E203" s="19"/>
      <c r="F203" s="20"/>
      <c r="G203" s="20"/>
      <c r="H203" s="20"/>
      <c r="I203" s="20"/>
      <c r="J203" s="20"/>
      <c r="K203" s="20"/>
      <c r="L203" s="20"/>
      <c r="M203" s="20"/>
      <c r="N203" s="21"/>
    </row>
    <row r="204" spans="1:14" ht="15.75" thickBot="1">
      <c r="A204" s="39" t="s">
        <v>44</v>
      </c>
      <c r="B204" s="39" t="s">
        <v>44</v>
      </c>
      <c r="C204" s="39" t="s">
        <v>45</v>
      </c>
      <c r="D204" s="22" t="s">
        <v>17</v>
      </c>
      <c r="E204" s="23">
        <f>SUM(E193:E203)</f>
        <v>0</v>
      </c>
      <c r="F204" s="24">
        <f t="shared" ref="F204:N204" si="60">SUM(F193:F203)</f>
        <v>0</v>
      </c>
      <c r="G204" s="24">
        <f t="shared" si="60"/>
        <v>0</v>
      </c>
      <c r="H204" s="24">
        <f t="shared" si="60"/>
        <v>0</v>
      </c>
      <c r="I204" s="24">
        <f t="shared" si="60"/>
        <v>0</v>
      </c>
      <c r="J204" s="24">
        <f t="shared" si="60"/>
        <v>0</v>
      </c>
      <c r="K204" s="24">
        <f t="shared" si="60"/>
        <v>0</v>
      </c>
      <c r="L204" s="24">
        <f t="shared" si="60"/>
        <v>0</v>
      </c>
      <c r="M204" s="24">
        <f t="shared" si="60"/>
        <v>0</v>
      </c>
      <c r="N204" s="25">
        <f t="shared" si="60"/>
        <v>0</v>
      </c>
    </row>
    <row r="205" spans="1:14" ht="13.5" thickBot="1">
      <c r="A205" s="39" t="s">
        <v>44</v>
      </c>
      <c r="B205" s="39" t="s">
        <v>44</v>
      </c>
      <c r="C205" s="39" t="s">
        <v>45</v>
      </c>
      <c r="D205" s="18" t="s">
        <v>18</v>
      </c>
      <c r="E205" s="19"/>
      <c r="F205" s="20"/>
      <c r="G205" s="20"/>
      <c r="H205" s="20"/>
      <c r="I205" s="20"/>
      <c r="J205" s="20"/>
      <c r="K205" s="20"/>
      <c r="L205" s="20"/>
      <c r="M205" s="20"/>
      <c r="N205" s="21"/>
    </row>
    <row r="206" spans="1:14" ht="13.5" thickBot="1">
      <c r="A206" s="39" t="s">
        <v>44</v>
      </c>
      <c r="B206" s="39" t="s">
        <v>44</v>
      </c>
      <c r="C206" s="39" t="s">
        <v>45</v>
      </c>
      <c r="D206" s="18" t="s">
        <v>19</v>
      </c>
      <c r="E206" s="19"/>
      <c r="F206" s="20"/>
      <c r="G206" s="20"/>
      <c r="H206" s="20"/>
      <c r="I206" s="20"/>
      <c r="J206" s="20"/>
      <c r="K206" s="20"/>
      <c r="L206" s="20"/>
      <c r="M206" s="20"/>
      <c r="N206" s="21"/>
    </row>
    <row r="207" spans="1:14" ht="13.5" thickBot="1">
      <c r="A207" s="39" t="s">
        <v>44</v>
      </c>
      <c r="B207" s="39" t="s">
        <v>44</v>
      </c>
      <c r="C207" s="39" t="s">
        <v>45</v>
      </c>
      <c r="D207" s="18" t="s">
        <v>20</v>
      </c>
      <c r="E207" s="19"/>
      <c r="F207" s="20"/>
      <c r="G207" s="20"/>
      <c r="H207" s="20"/>
      <c r="I207" s="20"/>
      <c r="J207" s="20"/>
      <c r="K207" s="20"/>
      <c r="L207" s="20"/>
      <c r="M207" s="20"/>
      <c r="N207" s="21"/>
    </row>
    <row r="208" spans="1:14" ht="15.75" thickBot="1">
      <c r="A208" s="39" t="s">
        <v>44</v>
      </c>
      <c r="B208" s="39" t="s">
        <v>44</v>
      </c>
      <c r="C208" s="39" t="s">
        <v>45</v>
      </c>
      <c r="D208" s="22" t="s">
        <v>21</v>
      </c>
      <c r="E208" s="23">
        <f>SUM(E205:E207)</f>
        <v>0</v>
      </c>
      <c r="F208" s="24">
        <f t="shared" ref="F208:N208" si="61">SUM(F205:F207)</f>
        <v>0</v>
      </c>
      <c r="G208" s="24">
        <f t="shared" si="61"/>
        <v>0</v>
      </c>
      <c r="H208" s="24">
        <f t="shared" si="61"/>
        <v>0</v>
      </c>
      <c r="I208" s="24">
        <f t="shared" si="61"/>
        <v>0</v>
      </c>
      <c r="J208" s="24">
        <f t="shared" si="61"/>
        <v>0</v>
      </c>
      <c r="K208" s="24">
        <f t="shared" si="61"/>
        <v>0</v>
      </c>
      <c r="L208" s="24">
        <f t="shared" si="61"/>
        <v>0</v>
      </c>
      <c r="M208" s="24">
        <f t="shared" si="61"/>
        <v>0</v>
      </c>
      <c r="N208" s="25">
        <f t="shared" si="61"/>
        <v>0</v>
      </c>
    </row>
    <row r="209" spans="1:14" ht="15.75" thickBot="1">
      <c r="A209" s="39" t="s">
        <v>44</v>
      </c>
      <c r="B209" s="39" t="s">
        <v>44</v>
      </c>
      <c r="C209" s="39" t="s">
        <v>45</v>
      </c>
      <c r="D209" s="27" t="s">
        <v>46</v>
      </c>
      <c r="E209" s="28">
        <f t="shared" ref="E209:N209" si="62">SUM(E208,E204)</f>
        <v>0</v>
      </c>
      <c r="F209" s="29">
        <f t="shared" si="62"/>
        <v>0</v>
      </c>
      <c r="G209" s="29">
        <f t="shared" si="62"/>
        <v>0</v>
      </c>
      <c r="H209" s="29">
        <f t="shared" si="62"/>
        <v>0</v>
      </c>
      <c r="I209" s="29">
        <f t="shared" si="62"/>
        <v>0</v>
      </c>
      <c r="J209" s="29">
        <f t="shared" si="62"/>
        <v>0</v>
      </c>
      <c r="K209" s="29">
        <f t="shared" si="62"/>
        <v>0</v>
      </c>
      <c r="L209" s="29">
        <f t="shared" si="62"/>
        <v>0</v>
      </c>
      <c r="M209" s="29">
        <f t="shared" si="62"/>
        <v>0</v>
      </c>
      <c r="N209" s="30">
        <f t="shared" si="62"/>
        <v>0</v>
      </c>
    </row>
    <row r="210" spans="1:14" ht="13.5" thickBot="1">
      <c r="A210" s="39" t="s">
        <v>44</v>
      </c>
      <c r="B210" s="39" t="s">
        <v>44</v>
      </c>
      <c r="C210" s="39" t="s">
        <v>47</v>
      </c>
      <c r="D210" s="18" t="s">
        <v>8</v>
      </c>
      <c r="E210" s="19"/>
      <c r="F210" s="20"/>
      <c r="G210" s="20"/>
      <c r="H210" s="20"/>
      <c r="I210" s="20"/>
      <c r="J210" s="20"/>
      <c r="K210" s="20"/>
      <c r="L210" s="20"/>
      <c r="M210" s="20"/>
      <c r="N210" s="21"/>
    </row>
    <row r="211" spans="1:14" ht="13.5" thickBot="1">
      <c r="A211" s="39" t="s">
        <v>44</v>
      </c>
      <c r="B211" s="39" t="s">
        <v>44</v>
      </c>
      <c r="C211" s="39" t="s">
        <v>47</v>
      </c>
      <c r="D211" s="18" t="s">
        <v>9</v>
      </c>
      <c r="E211" s="19"/>
      <c r="F211" s="20"/>
      <c r="G211" s="20"/>
      <c r="H211" s="20"/>
      <c r="I211" s="20"/>
      <c r="J211" s="20"/>
      <c r="K211" s="20"/>
      <c r="L211" s="20"/>
      <c r="M211" s="20"/>
      <c r="N211" s="21"/>
    </row>
    <row r="212" spans="1:14" ht="13.5" thickBot="1">
      <c r="A212" s="39" t="s">
        <v>44</v>
      </c>
      <c r="B212" s="39" t="s">
        <v>44</v>
      </c>
      <c r="C212" s="39" t="s">
        <v>47</v>
      </c>
      <c r="D212" s="18" t="s">
        <v>10</v>
      </c>
      <c r="E212" s="19"/>
      <c r="F212" s="20"/>
      <c r="G212" s="20"/>
      <c r="H212" s="20"/>
      <c r="I212" s="20"/>
      <c r="J212" s="20"/>
      <c r="K212" s="20"/>
      <c r="L212" s="20"/>
      <c r="M212" s="20"/>
      <c r="N212" s="21"/>
    </row>
    <row r="213" spans="1:14" ht="13.5" thickBot="1">
      <c r="A213" s="39" t="s">
        <v>44</v>
      </c>
      <c r="B213" s="39" t="s">
        <v>44</v>
      </c>
      <c r="C213" s="39" t="s">
        <v>47</v>
      </c>
      <c r="D213" s="18" t="s">
        <v>11</v>
      </c>
      <c r="E213" s="19"/>
      <c r="F213" s="20"/>
      <c r="G213" s="20"/>
      <c r="H213" s="20"/>
      <c r="I213" s="20"/>
      <c r="J213" s="20"/>
      <c r="K213" s="20"/>
      <c r="L213" s="20"/>
      <c r="M213" s="20"/>
      <c r="N213" s="21"/>
    </row>
    <row r="214" spans="1:14" ht="13.5" thickBot="1">
      <c r="A214" s="39" t="s">
        <v>44</v>
      </c>
      <c r="B214" s="39" t="s">
        <v>44</v>
      </c>
      <c r="C214" s="39" t="s">
        <v>47</v>
      </c>
      <c r="D214" s="18" t="s">
        <v>12</v>
      </c>
      <c r="E214" s="19"/>
      <c r="F214" s="20"/>
      <c r="G214" s="20"/>
      <c r="H214" s="20"/>
      <c r="I214" s="20"/>
      <c r="J214" s="20"/>
      <c r="K214" s="20"/>
      <c r="L214" s="20"/>
      <c r="M214" s="20"/>
      <c r="N214" s="21"/>
    </row>
    <row r="215" spans="1:14" ht="13.5" thickBot="1">
      <c r="A215" s="39" t="s">
        <v>44</v>
      </c>
      <c r="B215" s="39" t="s">
        <v>44</v>
      </c>
      <c r="C215" s="39" t="s">
        <v>47</v>
      </c>
      <c r="D215" s="18" t="s">
        <v>13</v>
      </c>
      <c r="E215" s="19"/>
      <c r="F215" s="20"/>
      <c r="G215" s="20"/>
      <c r="H215" s="20"/>
      <c r="I215" s="20"/>
      <c r="J215" s="20"/>
      <c r="K215" s="20"/>
      <c r="L215" s="20"/>
      <c r="M215" s="20"/>
      <c r="N215" s="21"/>
    </row>
    <row r="216" spans="1:14" ht="13.5" thickBot="1">
      <c r="A216" s="39" t="s">
        <v>44</v>
      </c>
      <c r="B216" s="39" t="s">
        <v>44</v>
      </c>
      <c r="C216" s="39" t="s">
        <v>47</v>
      </c>
      <c r="D216" s="18" t="s">
        <v>14</v>
      </c>
      <c r="E216" s="19"/>
      <c r="F216" s="20"/>
      <c r="G216" s="20"/>
      <c r="H216" s="20"/>
      <c r="I216" s="20"/>
      <c r="J216" s="20"/>
      <c r="K216" s="20"/>
      <c r="L216" s="20"/>
      <c r="M216" s="20"/>
      <c r="N216" s="21"/>
    </row>
    <row r="217" spans="1:14" ht="13.5" thickBot="1">
      <c r="A217" s="39" t="s">
        <v>44</v>
      </c>
      <c r="B217" s="39" t="s">
        <v>44</v>
      </c>
      <c r="C217" s="39" t="s">
        <v>47</v>
      </c>
      <c r="D217" s="18" t="s">
        <v>15</v>
      </c>
      <c r="E217" s="19"/>
      <c r="F217" s="20"/>
      <c r="G217" s="20"/>
      <c r="H217" s="20"/>
      <c r="I217" s="20"/>
      <c r="J217" s="20"/>
      <c r="K217" s="20"/>
      <c r="L217" s="20"/>
      <c r="M217" s="20"/>
      <c r="N217" s="21"/>
    </row>
    <row r="218" spans="1:14" ht="13.5" thickBot="1">
      <c r="A218" s="39" t="s">
        <v>44</v>
      </c>
      <c r="B218" s="39" t="s">
        <v>44</v>
      </c>
      <c r="C218" s="39" t="s">
        <v>47</v>
      </c>
      <c r="D218" s="18" t="s">
        <v>16</v>
      </c>
      <c r="E218" s="19"/>
      <c r="F218" s="20"/>
      <c r="G218" s="20"/>
      <c r="H218" s="20"/>
      <c r="I218" s="20"/>
      <c r="J218" s="20"/>
      <c r="K218" s="20"/>
      <c r="L218" s="20"/>
      <c r="M218" s="20"/>
      <c r="N218" s="21"/>
    </row>
    <row r="219" spans="1:14" ht="13.5" thickBot="1">
      <c r="A219" s="39" t="s">
        <v>44</v>
      </c>
      <c r="B219" s="39" t="s">
        <v>44</v>
      </c>
      <c r="C219" s="39" t="s">
        <v>47</v>
      </c>
      <c r="D219" s="18" t="s">
        <v>16</v>
      </c>
      <c r="E219" s="19"/>
      <c r="F219" s="20"/>
      <c r="G219" s="20"/>
      <c r="H219" s="20"/>
      <c r="I219" s="20"/>
      <c r="J219" s="20"/>
      <c r="K219" s="20"/>
      <c r="L219" s="20"/>
      <c r="M219" s="20"/>
      <c r="N219" s="21"/>
    </row>
    <row r="220" spans="1:14" ht="13.5" thickBot="1">
      <c r="A220" s="39" t="s">
        <v>44</v>
      </c>
      <c r="B220" s="39" t="s">
        <v>44</v>
      </c>
      <c r="C220" s="39" t="s">
        <v>47</v>
      </c>
      <c r="D220" s="18" t="s">
        <v>16</v>
      </c>
      <c r="E220" s="19"/>
      <c r="F220" s="20"/>
      <c r="G220" s="20"/>
      <c r="H220" s="20"/>
      <c r="I220" s="20"/>
      <c r="J220" s="20"/>
      <c r="K220" s="20"/>
      <c r="L220" s="20"/>
      <c r="M220" s="20"/>
      <c r="N220" s="21"/>
    </row>
    <row r="221" spans="1:14" ht="15.75" thickBot="1">
      <c r="A221" s="39" t="s">
        <v>44</v>
      </c>
      <c r="B221" s="39" t="s">
        <v>44</v>
      </c>
      <c r="C221" s="39" t="s">
        <v>47</v>
      </c>
      <c r="D221" s="22" t="s">
        <v>17</v>
      </c>
      <c r="E221" s="23">
        <f>SUM(E210:E220)</f>
        <v>0</v>
      </c>
      <c r="F221" s="24">
        <f t="shared" ref="F221:N221" si="63">SUM(F210:F220)</f>
        <v>0</v>
      </c>
      <c r="G221" s="24">
        <f t="shared" si="63"/>
        <v>0</v>
      </c>
      <c r="H221" s="24">
        <f t="shared" si="63"/>
        <v>0</v>
      </c>
      <c r="I221" s="24">
        <f t="shared" si="63"/>
        <v>0</v>
      </c>
      <c r="J221" s="24">
        <f t="shared" si="63"/>
        <v>0</v>
      </c>
      <c r="K221" s="24">
        <f t="shared" si="63"/>
        <v>0</v>
      </c>
      <c r="L221" s="24">
        <f t="shared" si="63"/>
        <v>0</v>
      </c>
      <c r="M221" s="24">
        <f t="shared" si="63"/>
        <v>0</v>
      </c>
      <c r="N221" s="25">
        <f t="shared" si="63"/>
        <v>0</v>
      </c>
    </row>
    <row r="222" spans="1:14" ht="13.5" thickBot="1">
      <c r="A222" s="39" t="s">
        <v>44</v>
      </c>
      <c r="B222" s="39" t="s">
        <v>44</v>
      </c>
      <c r="C222" s="39" t="s">
        <v>47</v>
      </c>
      <c r="D222" s="18" t="s">
        <v>18</v>
      </c>
      <c r="E222" s="19"/>
      <c r="F222" s="20"/>
      <c r="G222" s="20"/>
      <c r="H222" s="20"/>
      <c r="I222" s="20"/>
      <c r="J222" s="20"/>
      <c r="K222" s="20"/>
      <c r="L222" s="20"/>
      <c r="M222" s="20"/>
      <c r="N222" s="21"/>
    </row>
    <row r="223" spans="1:14" ht="13.5" thickBot="1">
      <c r="A223" s="39" t="s">
        <v>44</v>
      </c>
      <c r="B223" s="39" t="s">
        <v>44</v>
      </c>
      <c r="C223" s="39" t="s">
        <v>47</v>
      </c>
      <c r="D223" s="18" t="s">
        <v>19</v>
      </c>
      <c r="E223" s="19"/>
      <c r="F223" s="20"/>
      <c r="G223" s="20"/>
      <c r="H223" s="20"/>
      <c r="I223" s="20"/>
      <c r="J223" s="20"/>
      <c r="K223" s="20"/>
      <c r="L223" s="20"/>
      <c r="M223" s="20"/>
      <c r="N223" s="21"/>
    </row>
    <row r="224" spans="1:14" ht="13.5" thickBot="1">
      <c r="A224" s="39" t="s">
        <v>44</v>
      </c>
      <c r="B224" s="39" t="s">
        <v>44</v>
      </c>
      <c r="C224" s="39" t="s">
        <v>47</v>
      </c>
      <c r="D224" s="18" t="s">
        <v>20</v>
      </c>
      <c r="E224" s="19"/>
      <c r="F224" s="20"/>
      <c r="G224" s="20"/>
      <c r="H224" s="20"/>
      <c r="I224" s="20"/>
      <c r="J224" s="20"/>
      <c r="K224" s="20"/>
      <c r="L224" s="20"/>
      <c r="M224" s="20"/>
      <c r="N224" s="21"/>
    </row>
    <row r="225" spans="1:14" ht="15.75" thickBot="1">
      <c r="A225" s="39" t="s">
        <v>44</v>
      </c>
      <c r="B225" s="39" t="s">
        <v>44</v>
      </c>
      <c r="C225" s="39" t="s">
        <v>47</v>
      </c>
      <c r="D225" s="22" t="s">
        <v>21</v>
      </c>
      <c r="E225" s="23">
        <f>SUM(E222:E224)</f>
        <v>0</v>
      </c>
      <c r="F225" s="24">
        <f t="shared" ref="F225:N225" si="64">SUM(F222:F224)</f>
        <v>0</v>
      </c>
      <c r="G225" s="24">
        <f t="shared" si="64"/>
        <v>0</v>
      </c>
      <c r="H225" s="24">
        <f t="shared" si="64"/>
        <v>0</v>
      </c>
      <c r="I225" s="24">
        <f t="shared" si="64"/>
        <v>0</v>
      </c>
      <c r="J225" s="24">
        <f t="shared" si="64"/>
        <v>0</v>
      </c>
      <c r="K225" s="24">
        <f t="shared" si="64"/>
        <v>0</v>
      </c>
      <c r="L225" s="24">
        <f t="shared" si="64"/>
        <v>0</v>
      </c>
      <c r="M225" s="24">
        <f t="shared" si="64"/>
        <v>0</v>
      </c>
      <c r="N225" s="25">
        <f t="shared" si="64"/>
        <v>0</v>
      </c>
    </row>
    <row r="226" spans="1:14" ht="15.75" thickBot="1">
      <c r="A226" s="39" t="s">
        <v>44</v>
      </c>
      <c r="B226" s="39" t="s">
        <v>44</v>
      </c>
      <c r="C226" s="39" t="s">
        <v>47</v>
      </c>
      <c r="D226" s="27" t="s">
        <v>48</v>
      </c>
      <c r="E226" s="28">
        <f t="shared" ref="E226:N226" si="65">SUM(E225,E221)</f>
        <v>0</v>
      </c>
      <c r="F226" s="29">
        <f t="shared" si="65"/>
        <v>0</v>
      </c>
      <c r="G226" s="29">
        <f t="shared" si="65"/>
        <v>0</v>
      </c>
      <c r="H226" s="29">
        <f t="shared" si="65"/>
        <v>0</v>
      </c>
      <c r="I226" s="29">
        <f t="shared" si="65"/>
        <v>0</v>
      </c>
      <c r="J226" s="29">
        <f t="shared" si="65"/>
        <v>0</v>
      </c>
      <c r="K226" s="29">
        <f t="shared" si="65"/>
        <v>0</v>
      </c>
      <c r="L226" s="29">
        <f t="shared" si="65"/>
        <v>0</v>
      </c>
      <c r="M226" s="29">
        <f t="shared" si="65"/>
        <v>0</v>
      </c>
      <c r="N226" s="30">
        <f t="shared" si="65"/>
        <v>0</v>
      </c>
    </row>
    <row r="227" spans="1:14" ht="13.5" thickBot="1">
      <c r="A227" s="39" t="s">
        <v>44</v>
      </c>
      <c r="B227" s="39" t="s">
        <v>44</v>
      </c>
      <c r="C227" s="39" t="s">
        <v>49</v>
      </c>
      <c r="D227" s="18" t="s">
        <v>8</v>
      </c>
      <c r="E227" s="19"/>
      <c r="F227" s="20"/>
      <c r="G227" s="20"/>
      <c r="H227" s="20"/>
      <c r="I227" s="20"/>
      <c r="J227" s="20"/>
      <c r="K227" s="20"/>
      <c r="L227" s="20"/>
      <c r="M227" s="20"/>
      <c r="N227" s="21"/>
    </row>
    <row r="228" spans="1:14" ht="13.5" thickBot="1">
      <c r="A228" s="39" t="s">
        <v>44</v>
      </c>
      <c r="B228" s="39" t="s">
        <v>44</v>
      </c>
      <c r="C228" s="39" t="s">
        <v>49</v>
      </c>
      <c r="D228" s="18" t="s">
        <v>9</v>
      </c>
      <c r="E228" s="19"/>
      <c r="F228" s="20"/>
      <c r="G228" s="20"/>
      <c r="H228" s="20"/>
      <c r="I228" s="20"/>
      <c r="J228" s="20"/>
      <c r="K228" s="20"/>
      <c r="L228" s="20"/>
      <c r="M228" s="20"/>
      <c r="N228" s="21"/>
    </row>
    <row r="229" spans="1:14" ht="13.5" thickBot="1">
      <c r="A229" s="39" t="s">
        <v>44</v>
      </c>
      <c r="B229" s="39" t="s">
        <v>44</v>
      </c>
      <c r="C229" s="39" t="s">
        <v>49</v>
      </c>
      <c r="D229" s="18" t="s">
        <v>10</v>
      </c>
      <c r="E229" s="19"/>
      <c r="F229" s="20"/>
      <c r="G229" s="20"/>
      <c r="H229" s="20"/>
      <c r="I229" s="20"/>
      <c r="J229" s="20"/>
      <c r="K229" s="20"/>
      <c r="L229" s="20"/>
      <c r="M229" s="20"/>
      <c r="N229" s="21"/>
    </row>
    <row r="230" spans="1:14" ht="13.5" thickBot="1">
      <c r="A230" s="39" t="s">
        <v>44</v>
      </c>
      <c r="B230" s="39" t="s">
        <v>44</v>
      </c>
      <c r="C230" s="39" t="s">
        <v>49</v>
      </c>
      <c r="D230" s="18" t="s">
        <v>11</v>
      </c>
      <c r="E230" s="19"/>
      <c r="F230" s="20"/>
      <c r="G230" s="20"/>
      <c r="H230" s="20"/>
      <c r="I230" s="20"/>
      <c r="J230" s="20"/>
      <c r="K230" s="20"/>
      <c r="L230" s="20"/>
      <c r="M230" s="20"/>
      <c r="N230" s="21"/>
    </row>
    <row r="231" spans="1:14" ht="13.5" thickBot="1">
      <c r="A231" s="39" t="s">
        <v>44</v>
      </c>
      <c r="B231" s="39" t="s">
        <v>44</v>
      </c>
      <c r="C231" s="39" t="s">
        <v>49</v>
      </c>
      <c r="D231" s="18" t="s">
        <v>12</v>
      </c>
      <c r="E231" s="19"/>
      <c r="F231" s="20"/>
      <c r="G231" s="20"/>
      <c r="H231" s="20"/>
      <c r="I231" s="20"/>
      <c r="J231" s="20"/>
      <c r="K231" s="20"/>
      <c r="L231" s="20"/>
      <c r="M231" s="20"/>
      <c r="N231" s="21"/>
    </row>
    <row r="232" spans="1:14" ht="13.5" thickBot="1">
      <c r="A232" s="39" t="s">
        <v>44</v>
      </c>
      <c r="B232" s="39" t="s">
        <v>44</v>
      </c>
      <c r="C232" s="39" t="s">
        <v>49</v>
      </c>
      <c r="D232" s="18" t="s">
        <v>13</v>
      </c>
      <c r="E232" s="19"/>
      <c r="F232" s="20"/>
      <c r="G232" s="20"/>
      <c r="H232" s="20"/>
      <c r="I232" s="20"/>
      <c r="J232" s="20"/>
      <c r="K232" s="20"/>
      <c r="L232" s="20"/>
      <c r="M232" s="20"/>
      <c r="N232" s="21"/>
    </row>
    <row r="233" spans="1:14" ht="13.5" thickBot="1">
      <c r="A233" s="39" t="s">
        <v>44</v>
      </c>
      <c r="B233" s="39" t="s">
        <v>44</v>
      </c>
      <c r="C233" s="39" t="s">
        <v>49</v>
      </c>
      <c r="D233" s="18" t="s">
        <v>14</v>
      </c>
      <c r="E233" s="19"/>
      <c r="F233" s="20"/>
      <c r="G233" s="20"/>
      <c r="H233" s="20"/>
      <c r="I233" s="20"/>
      <c r="J233" s="20"/>
      <c r="K233" s="20"/>
      <c r="L233" s="20"/>
      <c r="M233" s="20"/>
      <c r="N233" s="21"/>
    </row>
    <row r="234" spans="1:14" ht="13.5" thickBot="1">
      <c r="A234" s="39" t="s">
        <v>44</v>
      </c>
      <c r="B234" s="39" t="s">
        <v>44</v>
      </c>
      <c r="C234" s="39" t="s">
        <v>49</v>
      </c>
      <c r="D234" s="18" t="s">
        <v>15</v>
      </c>
      <c r="E234" s="19"/>
      <c r="F234" s="20"/>
      <c r="G234" s="20"/>
      <c r="H234" s="20"/>
      <c r="I234" s="20"/>
      <c r="J234" s="20"/>
      <c r="K234" s="20"/>
      <c r="L234" s="20"/>
      <c r="M234" s="20"/>
      <c r="N234" s="21"/>
    </row>
    <row r="235" spans="1:14" ht="13.5" thickBot="1">
      <c r="A235" s="39" t="s">
        <v>44</v>
      </c>
      <c r="B235" s="39" t="s">
        <v>44</v>
      </c>
      <c r="C235" s="39" t="s">
        <v>49</v>
      </c>
      <c r="D235" s="18" t="s">
        <v>16</v>
      </c>
      <c r="E235" s="19"/>
      <c r="F235" s="20"/>
      <c r="G235" s="20"/>
      <c r="H235" s="20"/>
      <c r="I235" s="20"/>
      <c r="J235" s="20"/>
      <c r="K235" s="20"/>
      <c r="L235" s="20"/>
      <c r="M235" s="20"/>
      <c r="N235" s="21"/>
    </row>
    <row r="236" spans="1:14" ht="13.5" thickBot="1">
      <c r="A236" s="39" t="s">
        <v>44</v>
      </c>
      <c r="B236" s="39" t="s">
        <v>44</v>
      </c>
      <c r="C236" s="39" t="s">
        <v>49</v>
      </c>
      <c r="D236" s="18" t="s">
        <v>16</v>
      </c>
      <c r="E236" s="19"/>
      <c r="F236" s="20"/>
      <c r="G236" s="20"/>
      <c r="H236" s="20"/>
      <c r="I236" s="20"/>
      <c r="J236" s="20"/>
      <c r="K236" s="20"/>
      <c r="L236" s="20"/>
      <c r="M236" s="20"/>
      <c r="N236" s="21"/>
    </row>
    <row r="237" spans="1:14" ht="13.5" thickBot="1">
      <c r="A237" s="39" t="s">
        <v>44</v>
      </c>
      <c r="B237" s="39" t="s">
        <v>44</v>
      </c>
      <c r="C237" s="39" t="s">
        <v>49</v>
      </c>
      <c r="D237" s="18" t="s">
        <v>16</v>
      </c>
      <c r="E237" s="19"/>
      <c r="F237" s="20"/>
      <c r="G237" s="20"/>
      <c r="H237" s="20"/>
      <c r="I237" s="20"/>
      <c r="J237" s="20"/>
      <c r="K237" s="20"/>
      <c r="L237" s="20"/>
      <c r="M237" s="20"/>
      <c r="N237" s="21"/>
    </row>
    <row r="238" spans="1:14" ht="15.75" thickBot="1">
      <c r="A238" s="39" t="s">
        <v>44</v>
      </c>
      <c r="B238" s="39" t="s">
        <v>44</v>
      </c>
      <c r="C238" s="39" t="s">
        <v>49</v>
      </c>
      <c r="D238" s="22" t="s">
        <v>17</v>
      </c>
      <c r="E238" s="23">
        <f>SUM(E227:E237)</f>
        <v>0</v>
      </c>
      <c r="F238" s="24">
        <f t="shared" ref="F238:N238" si="66">SUM(F227:F237)</f>
        <v>0</v>
      </c>
      <c r="G238" s="24">
        <f t="shared" si="66"/>
        <v>0</v>
      </c>
      <c r="H238" s="24">
        <f t="shared" si="66"/>
        <v>0</v>
      </c>
      <c r="I238" s="24">
        <f t="shared" si="66"/>
        <v>0</v>
      </c>
      <c r="J238" s="24">
        <f t="shared" si="66"/>
        <v>0</v>
      </c>
      <c r="K238" s="24">
        <f t="shared" si="66"/>
        <v>0</v>
      </c>
      <c r="L238" s="24">
        <f t="shared" si="66"/>
        <v>0</v>
      </c>
      <c r="M238" s="24">
        <f t="shared" si="66"/>
        <v>0</v>
      </c>
      <c r="N238" s="25">
        <f t="shared" si="66"/>
        <v>0</v>
      </c>
    </row>
    <row r="239" spans="1:14" ht="13.5" thickBot="1">
      <c r="A239" s="39" t="s">
        <v>44</v>
      </c>
      <c r="B239" s="39" t="s">
        <v>44</v>
      </c>
      <c r="C239" s="39" t="s">
        <v>49</v>
      </c>
      <c r="D239" s="18" t="s">
        <v>18</v>
      </c>
      <c r="E239" s="19"/>
      <c r="F239" s="20"/>
      <c r="G239" s="20"/>
      <c r="H239" s="20"/>
      <c r="I239" s="20"/>
      <c r="J239" s="20"/>
      <c r="K239" s="20"/>
      <c r="L239" s="20"/>
      <c r="M239" s="20"/>
      <c r="N239" s="21"/>
    </row>
    <row r="240" spans="1:14" ht="13.5" thickBot="1">
      <c r="A240" s="39" t="s">
        <v>44</v>
      </c>
      <c r="B240" s="39" t="s">
        <v>44</v>
      </c>
      <c r="C240" s="39" t="s">
        <v>49</v>
      </c>
      <c r="D240" s="18" t="s">
        <v>19</v>
      </c>
      <c r="E240" s="19"/>
      <c r="F240" s="20"/>
      <c r="G240" s="20"/>
      <c r="H240" s="20"/>
      <c r="I240" s="20"/>
      <c r="J240" s="20"/>
      <c r="K240" s="20"/>
      <c r="L240" s="20"/>
      <c r="M240" s="20"/>
      <c r="N240" s="21"/>
    </row>
    <row r="241" spans="1:14" ht="13.5" thickBot="1">
      <c r="A241" s="39" t="s">
        <v>44</v>
      </c>
      <c r="B241" s="39" t="s">
        <v>44</v>
      </c>
      <c r="C241" s="39" t="s">
        <v>49</v>
      </c>
      <c r="D241" s="18" t="s">
        <v>20</v>
      </c>
      <c r="E241" s="19"/>
      <c r="F241" s="20"/>
      <c r="G241" s="20"/>
      <c r="H241" s="20"/>
      <c r="I241" s="20"/>
      <c r="J241" s="20"/>
      <c r="K241" s="20"/>
      <c r="L241" s="20"/>
      <c r="M241" s="20"/>
      <c r="N241" s="21"/>
    </row>
    <row r="242" spans="1:14" ht="15.75" thickBot="1">
      <c r="A242" s="39" t="s">
        <v>44</v>
      </c>
      <c r="B242" s="39" t="s">
        <v>44</v>
      </c>
      <c r="C242" s="39" t="s">
        <v>49</v>
      </c>
      <c r="D242" s="22" t="s">
        <v>21</v>
      </c>
      <c r="E242" s="23">
        <f>SUM(E239:E241)</f>
        <v>0</v>
      </c>
      <c r="F242" s="24">
        <f t="shared" ref="F242:N242" si="67">SUM(F239:F241)</f>
        <v>0</v>
      </c>
      <c r="G242" s="24">
        <f t="shared" si="67"/>
        <v>0</v>
      </c>
      <c r="H242" s="24">
        <f t="shared" si="67"/>
        <v>0</v>
      </c>
      <c r="I242" s="24">
        <f t="shared" si="67"/>
        <v>0</v>
      </c>
      <c r="J242" s="24">
        <f t="shared" si="67"/>
        <v>0</v>
      </c>
      <c r="K242" s="24">
        <f t="shared" si="67"/>
        <v>0</v>
      </c>
      <c r="L242" s="24">
        <f t="shared" si="67"/>
        <v>0</v>
      </c>
      <c r="M242" s="24">
        <f t="shared" si="67"/>
        <v>0</v>
      </c>
      <c r="N242" s="25">
        <f t="shared" si="67"/>
        <v>0</v>
      </c>
    </row>
    <row r="243" spans="1:14" ht="15.75" thickBot="1">
      <c r="A243" s="39" t="s">
        <v>44</v>
      </c>
      <c r="B243" s="39" t="s">
        <v>44</v>
      </c>
      <c r="C243" s="39" t="s">
        <v>49</v>
      </c>
      <c r="D243" s="27" t="s">
        <v>50</v>
      </c>
      <c r="E243" s="28">
        <f t="shared" ref="E243:N243" si="68">SUM(E242,E238)</f>
        <v>0</v>
      </c>
      <c r="F243" s="29">
        <f t="shared" si="68"/>
        <v>0</v>
      </c>
      <c r="G243" s="29">
        <f t="shared" si="68"/>
        <v>0</v>
      </c>
      <c r="H243" s="29">
        <f t="shared" si="68"/>
        <v>0</v>
      </c>
      <c r="I243" s="29">
        <f t="shared" si="68"/>
        <v>0</v>
      </c>
      <c r="J243" s="29">
        <f t="shared" si="68"/>
        <v>0</v>
      </c>
      <c r="K243" s="29">
        <f t="shared" si="68"/>
        <v>0</v>
      </c>
      <c r="L243" s="29">
        <f t="shared" si="68"/>
        <v>0</v>
      </c>
      <c r="M243" s="29">
        <f t="shared" si="68"/>
        <v>0</v>
      </c>
      <c r="N243" s="30">
        <f t="shared" si="68"/>
        <v>0</v>
      </c>
    </row>
    <row r="244" spans="1:14" ht="13.5" thickBot="1">
      <c r="A244" s="39" t="s">
        <v>44</v>
      </c>
      <c r="B244" s="39" t="s">
        <v>44</v>
      </c>
      <c r="C244" s="39" t="s">
        <v>51</v>
      </c>
      <c r="D244" s="18" t="s">
        <v>8</v>
      </c>
      <c r="E244" s="19"/>
      <c r="F244" s="20"/>
      <c r="G244" s="20"/>
      <c r="H244" s="20"/>
      <c r="I244" s="20"/>
      <c r="J244" s="20"/>
      <c r="K244" s="20"/>
      <c r="L244" s="20"/>
      <c r="M244" s="20"/>
      <c r="N244" s="21"/>
    </row>
    <row r="245" spans="1:14" ht="13.5" thickBot="1">
      <c r="A245" s="39" t="s">
        <v>44</v>
      </c>
      <c r="B245" s="39" t="s">
        <v>44</v>
      </c>
      <c r="C245" s="39" t="s">
        <v>51</v>
      </c>
      <c r="D245" s="18" t="s">
        <v>9</v>
      </c>
      <c r="E245" s="19"/>
      <c r="F245" s="20"/>
      <c r="G245" s="20"/>
      <c r="H245" s="20"/>
      <c r="I245" s="20"/>
      <c r="J245" s="20"/>
      <c r="K245" s="20"/>
      <c r="L245" s="20"/>
      <c r="M245" s="20"/>
      <c r="N245" s="21"/>
    </row>
    <row r="246" spans="1:14" ht="13.5" thickBot="1">
      <c r="A246" s="39" t="s">
        <v>44</v>
      </c>
      <c r="B246" s="39" t="s">
        <v>44</v>
      </c>
      <c r="C246" s="39" t="s">
        <v>51</v>
      </c>
      <c r="D246" s="18" t="s">
        <v>10</v>
      </c>
      <c r="E246" s="19"/>
      <c r="F246" s="20"/>
      <c r="G246" s="20"/>
      <c r="H246" s="20"/>
      <c r="I246" s="20"/>
      <c r="J246" s="20"/>
      <c r="K246" s="20"/>
      <c r="L246" s="20"/>
      <c r="M246" s="20"/>
      <c r="N246" s="21"/>
    </row>
    <row r="247" spans="1:14" ht="13.5" thickBot="1">
      <c r="A247" s="39" t="s">
        <v>44</v>
      </c>
      <c r="B247" s="39" t="s">
        <v>44</v>
      </c>
      <c r="C247" s="39" t="s">
        <v>51</v>
      </c>
      <c r="D247" s="18" t="s">
        <v>11</v>
      </c>
      <c r="E247" s="19"/>
      <c r="F247" s="20"/>
      <c r="G247" s="20"/>
      <c r="H247" s="20"/>
      <c r="I247" s="20"/>
      <c r="J247" s="20"/>
      <c r="K247" s="20"/>
      <c r="L247" s="20"/>
      <c r="M247" s="20"/>
      <c r="N247" s="21"/>
    </row>
    <row r="248" spans="1:14" ht="13.5" thickBot="1">
      <c r="A248" s="39" t="s">
        <v>44</v>
      </c>
      <c r="B248" s="39" t="s">
        <v>44</v>
      </c>
      <c r="C248" s="39" t="s">
        <v>51</v>
      </c>
      <c r="D248" s="18" t="s">
        <v>12</v>
      </c>
      <c r="E248" s="19"/>
      <c r="F248" s="20"/>
      <c r="G248" s="20"/>
      <c r="H248" s="20"/>
      <c r="I248" s="20"/>
      <c r="J248" s="20"/>
      <c r="K248" s="20"/>
      <c r="L248" s="20"/>
      <c r="M248" s="20"/>
      <c r="N248" s="21"/>
    </row>
    <row r="249" spans="1:14" ht="13.5" thickBot="1">
      <c r="A249" s="39" t="s">
        <v>44</v>
      </c>
      <c r="B249" s="39" t="s">
        <v>44</v>
      </c>
      <c r="C249" s="39" t="s">
        <v>51</v>
      </c>
      <c r="D249" s="18" t="s">
        <v>13</v>
      </c>
      <c r="E249" s="19"/>
      <c r="F249" s="20"/>
      <c r="G249" s="20"/>
      <c r="H249" s="20"/>
      <c r="I249" s="20"/>
      <c r="J249" s="20"/>
      <c r="K249" s="20"/>
      <c r="L249" s="20"/>
      <c r="M249" s="20"/>
      <c r="N249" s="21"/>
    </row>
    <row r="250" spans="1:14" ht="13.5" thickBot="1">
      <c r="A250" s="39" t="s">
        <v>44</v>
      </c>
      <c r="B250" s="39" t="s">
        <v>44</v>
      </c>
      <c r="C250" s="39" t="s">
        <v>51</v>
      </c>
      <c r="D250" s="18" t="s">
        <v>14</v>
      </c>
      <c r="E250" s="19"/>
      <c r="F250" s="20"/>
      <c r="G250" s="20"/>
      <c r="H250" s="20"/>
      <c r="I250" s="20"/>
      <c r="J250" s="20"/>
      <c r="K250" s="20"/>
      <c r="L250" s="20"/>
      <c r="M250" s="20"/>
      <c r="N250" s="21"/>
    </row>
    <row r="251" spans="1:14" ht="13.5" thickBot="1">
      <c r="A251" s="39" t="s">
        <v>44</v>
      </c>
      <c r="B251" s="39" t="s">
        <v>44</v>
      </c>
      <c r="C251" s="39" t="s">
        <v>51</v>
      </c>
      <c r="D251" s="18" t="s">
        <v>15</v>
      </c>
      <c r="E251" s="19"/>
      <c r="F251" s="20"/>
      <c r="G251" s="20"/>
      <c r="H251" s="20"/>
      <c r="I251" s="20"/>
      <c r="J251" s="20"/>
      <c r="K251" s="20"/>
      <c r="L251" s="20"/>
      <c r="M251" s="20"/>
      <c r="N251" s="21"/>
    </row>
    <row r="252" spans="1:14" ht="13.5" thickBot="1">
      <c r="A252" s="39" t="s">
        <v>44</v>
      </c>
      <c r="B252" s="39" t="s">
        <v>44</v>
      </c>
      <c r="C252" s="39" t="s">
        <v>51</v>
      </c>
      <c r="D252" s="18" t="s">
        <v>16</v>
      </c>
      <c r="E252" s="19"/>
      <c r="F252" s="20"/>
      <c r="G252" s="20"/>
      <c r="H252" s="20"/>
      <c r="I252" s="20"/>
      <c r="J252" s="20"/>
      <c r="K252" s="20"/>
      <c r="L252" s="20"/>
      <c r="M252" s="20"/>
      <c r="N252" s="21"/>
    </row>
    <row r="253" spans="1:14" ht="13.5" thickBot="1">
      <c r="A253" s="39" t="s">
        <v>44</v>
      </c>
      <c r="B253" s="39" t="s">
        <v>44</v>
      </c>
      <c r="C253" s="39" t="s">
        <v>51</v>
      </c>
      <c r="D253" s="18" t="s">
        <v>16</v>
      </c>
      <c r="E253" s="19"/>
      <c r="F253" s="20"/>
      <c r="G253" s="20"/>
      <c r="H253" s="20"/>
      <c r="I253" s="20"/>
      <c r="J253" s="20"/>
      <c r="K253" s="20"/>
      <c r="L253" s="20"/>
      <c r="M253" s="20"/>
      <c r="N253" s="21"/>
    </row>
    <row r="254" spans="1:14" ht="13.5" thickBot="1">
      <c r="A254" s="39" t="s">
        <v>44</v>
      </c>
      <c r="B254" s="39" t="s">
        <v>44</v>
      </c>
      <c r="C254" s="39" t="s">
        <v>51</v>
      </c>
      <c r="D254" s="18" t="s">
        <v>16</v>
      </c>
      <c r="E254" s="19"/>
      <c r="F254" s="20"/>
      <c r="G254" s="20"/>
      <c r="H254" s="20"/>
      <c r="I254" s="20"/>
      <c r="J254" s="20"/>
      <c r="K254" s="20"/>
      <c r="L254" s="20"/>
      <c r="M254" s="20"/>
      <c r="N254" s="21"/>
    </row>
    <row r="255" spans="1:14" ht="15.75" thickBot="1">
      <c r="A255" s="39" t="s">
        <v>44</v>
      </c>
      <c r="B255" s="39" t="s">
        <v>44</v>
      </c>
      <c r="C255" s="39" t="s">
        <v>51</v>
      </c>
      <c r="D255" s="22" t="s">
        <v>17</v>
      </c>
      <c r="E255" s="23">
        <f>SUM(E244:E254)</f>
        <v>0</v>
      </c>
      <c r="F255" s="24">
        <f t="shared" ref="F255:N255" si="69">SUM(F244:F254)</f>
        <v>0</v>
      </c>
      <c r="G255" s="24">
        <f t="shared" si="69"/>
        <v>0</v>
      </c>
      <c r="H255" s="24">
        <f t="shared" si="69"/>
        <v>0</v>
      </c>
      <c r="I255" s="24">
        <f t="shared" si="69"/>
        <v>0</v>
      </c>
      <c r="J255" s="24">
        <f t="shared" si="69"/>
        <v>0</v>
      </c>
      <c r="K255" s="24">
        <f t="shared" si="69"/>
        <v>0</v>
      </c>
      <c r="L255" s="24">
        <f t="shared" si="69"/>
        <v>0</v>
      </c>
      <c r="M255" s="24">
        <f t="shared" si="69"/>
        <v>0</v>
      </c>
      <c r="N255" s="25">
        <f t="shared" si="69"/>
        <v>0</v>
      </c>
    </row>
    <row r="256" spans="1:14" ht="13.5" thickBot="1">
      <c r="A256" s="39" t="s">
        <v>44</v>
      </c>
      <c r="B256" s="39" t="s">
        <v>44</v>
      </c>
      <c r="C256" s="39" t="s">
        <v>51</v>
      </c>
      <c r="D256" s="18" t="s">
        <v>18</v>
      </c>
      <c r="E256" s="19"/>
      <c r="F256" s="20"/>
      <c r="G256" s="20"/>
      <c r="H256" s="20"/>
      <c r="I256" s="20"/>
      <c r="J256" s="20"/>
      <c r="K256" s="20"/>
      <c r="L256" s="20"/>
      <c r="M256" s="20"/>
      <c r="N256" s="21"/>
    </row>
    <row r="257" spans="1:14" ht="13.5" thickBot="1">
      <c r="A257" s="39" t="s">
        <v>44</v>
      </c>
      <c r="B257" s="39" t="s">
        <v>44</v>
      </c>
      <c r="C257" s="39" t="s">
        <v>51</v>
      </c>
      <c r="D257" s="18" t="s">
        <v>19</v>
      </c>
      <c r="E257" s="19"/>
      <c r="F257" s="20"/>
      <c r="G257" s="20"/>
      <c r="H257" s="20"/>
      <c r="I257" s="20"/>
      <c r="J257" s="20"/>
      <c r="K257" s="20"/>
      <c r="L257" s="20"/>
      <c r="M257" s="20"/>
      <c r="N257" s="21"/>
    </row>
    <row r="258" spans="1:14" ht="13.5" thickBot="1">
      <c r="A258" s="39" t="s">
        <v>44</v>
      </c>
      <c r="B258" s="39" t="s">
        <v>44</v>
      </c>
      <c r="C258" s="39" t="s">
        <v>51</v>
      </c>
      <c r="D258" s="18" t="s">
        <v>20</v>
      </c>
      <c r="E258" s="19"/>
      <c r="F258" s="20"/>
      <c r="G258" s="20"/>
      <c r="H258" s="20"/>
      <c r="I258" s="20"/>
      <c r="J258" s="20"/>
      <c r="K258" s="20"/>
      <c r="L258" s="20"/>
      <c r="M258" s="20"/>
      <c r="N258" s="21"/>
    </row>
    <row r="259" spans="1:14" ht="15.75" thickBot="1">
      <c r="A259" s="39" t="s">
        <v>44</v>
      </c>
      <c r="B259" s="39" t="s">
        <v>44</v>
      </c>
      <c r="C259" s="39" t="s">
        <v>51</v>
      </c>
      <c r="D259" s="22" t="s">
        <v>21</v>
      </c>
      <c r="E259" s="23">
        <f>SUM(E256:E258)</f>
        <v>0</v>
      </c>
      <c r="F259" s="24">
        <f t="shared" ref="F259:N259" si="70">SUM(F256:F258)</f>
        <v>0</v>
      </c>
      <c r="G259" s="24">
        <f t="shared" si="70"/>
        <v>0</v>
      </c>
      <c r="H259" s="24">
        <f t="shared" si="70"/>
        <v>0</v>
      </c>
      <c r="I259" s="24">
        <f t="shared" si="70"/>
        <v>0</v>
      </c>
      <c r="J259" s="24">
        <f t="shared" si="70"/>
        <v>0</v>
      </c>
      <c r="K259" s="24">
        <f t="shared" si="70"/>
        <v>0</v>
      </c>
      <c r="L259" s="24">
        <f t="shared" si="70"/>
        <v>0</v>
      </c>
      <c r="M259" s="24">
        <f t="shared" si="70"/>
        <v>0</v>
      </c>
      <c r="N259" s="25">
        <f t="shared" si="70"/>
        <v>0</v>
      </c>
    </row>
    <row r="260" spans="1:14" ht="15.75" thickBot="1">
      <c r="A260" s="39" t="s">
        <v>44</v>
      </c>
      <c r="B260" s="39" t="s">
        <v>44</v>
      </c>
      <c r="C260" s="39" t="s">
        <v>51</v>
      </c>
      <c r="D260" s="27" t="s">
        <v>52</v>
      </c>
      <c r="E260" s="28">
        <f t="shared" ref="E260:N260" si="71">SUM(E259,E255)</f>
        <v>0</v>
      </c>
      <c r="F260" s="29">
        <f t="shared" si="71"/>
        <v>0</v>
      </c>
      <c r="G260" s="29">
        <f t="shared" si="71"/>
        <v>0</v>
      </c>
      <c r="H260" s="29">
        <f t="shared" si="71"/>
        <v>0</v>
      </c>
      <c r="I260" s="29">
        <f t="shared" si="71"/>
        <v>0</v>
      </c>
      <c r="J260" s="29">
        <f t="shared" si="71"/>
        <v>0</v>
      </c>
      <c r="K260" s="29">
        <f t="shared" si="71"/>
        <v>0</v>
      </c>
      <c r="L260" s="29">
        <f t="shared" si="71"/>
        <v>0</v>
      </c>
      <c r="M260" s="29">
        <f t="shared" si="71"/>
        <v>0</v>
      </c>
      <c r="N260" s="30">
        <f t="shared" si="71"/>
        <v>0</v>
      </c>
    </row>
    <row r="261" spans="1:14" ht="13.5" thickBot="1">
      <c r="A261" s="39" t="s">
        <v>44</v>
      </c>
      <c r="B261" s="39" t="s">
        <v>44</v>
      </c>
      <c r="C261" s="39" t="s">
        <v>53</v>
      </c>
      <c r="D261" s="18" t="s">
        <v>8</v>
      </c>
      <c r="E261" s="19"/>
      <c r="F261" s="20"/>
      <c r="G261" s="20"/>
      <c r="H261" s="20"/>
      <c r="I261" s="20"/>
      <c r="J261" s="20"/>
      <c r="K261" s="20"/>
      <c r="L261" s="20"/>
      <c r="M261" s="20"/>
      <c r="N261" s="21"/>
    </row>
    <row r="262" spans="1:14" ht="13.5" thickBot="1">
      <c r="A262" s="39" t="s">
        <v>44</v>
      </c>
      <c r="B262" s="39" t="s">
        <v>44</v>
      </c>
      <c r="C262" s="39" t="s">
        <v>53</v>
      </c>
      <c r="D262" s="18" t="s">
        <v>9</v>
      </c>
      <c r="E262" s="19"/>
      <c r="F262" s="20"/>
      <c r="G262" s="20"/>
      <c r="H262" s="20"/>
      <c r="I262" s="20"/>
      <c r="J262" s="20"/>
      <c r="K262" s="20"/>
      <c r="L262" s="20"/>
      <c r="M262" s="20"/>
      <c r="N262" s="21"/>
    </row>
    <row r="263" spans="1:14" ht="13.5" thickBot="1">
      <c r="A263" s="39" t="s">
        <v>44</v>
      </c>
      <c r="B263" s="39" t="s">
        <v>44</v>
      </c>
      <c r="C263" s="39" t="s">
        <v>53</v>
      </c>
      <c r="D263" s="18" t="s">
        <v>10</v>
      </c>
      <c r="E263" s="19"/>
      <c r="F263" s="20"/>
      <c r="G263" s="20"/>
      <c r="H263" s="20"/>
      <c r="I263" s="20"/>
      <c r="J263" s="20"/>
      <c r="K263" s="20"/>
      <c r="L263" s="20"/>
      <c r="M263" s="20"/>
      <c r="N263" s="21"/>
    </row>
    <row r="264" spans="1:14" ht="13.5" thickBot="1">
      <c r="A264" s="39" t="s">
        <v>44</v>
      </c>
      <c r="B264" s="39" t="s">
        <v>44</v>
      </c>
      <c r="C264" s="39" t="s">
        <v>53</v>
      </c>
      <c r="D264" s="18" t="s">
        <v>11</v>
      </c>
      <c r="E264" s="19"/>
      <c r="F264" s="20"/>
      <c r="G264" s="20"/>
      <c r="H264" s="20"/>
      <c r="I264" s="20"/>
      <c r="J264" s="20"/>
      <c r="K264" s="20"/>
      <c r="L264" s="20"/>
      <c r="M264" s="20"/>
      <c r="N264" s="21"/>
    </row>
    <row r="265" spans="1:14" ht="13.5" thickBot="1">
      <c r="A265" s="39" t="s">
        <v>44</v>
      </c>
      <c r="B265" s="39" t="s">
        <v>44</v>
      </c>
      <c r="C265" s="39" t="s">
        <v>53</v>
      </c>
      <c r="D265" s="18" t="s">
        <v>12</v>
      </c>
      <c r="E265" s="19"/>
      <c r="F265" s="20"/>
      <c r="G265" s="20"/>
      <c r="H265" s="20"/>
      <c r="I265" s="20"/>
      <c r="J265" s="20"/>
      <c r="K265" s="20"/>
      <c r="L265" s="20"/>
      <c r="M265" s="20"/>
      <c r="N265" s="21"/>
    </row>
    <row r="266" spans="1:14" ht="13.5" thickBot="1">
      <c r="A266" s="39" t="s">
        <v>44</v>
      </c>
      <c r="B266" s="39" t="s">
        <v>44</v>
      </c>
      <c r="C266" s="39" t="s">
        <v>53</v>
      </c>
      <c r="D266" s="18" t="s">
        <v>13</v>
      </c>
      <c r="E266" s="19"/>
      <c r="F266" s="20"/>
      <c r="G266" s="20"/>
      <c r="H266" s="20"/>
      <c r="I266" s="20"/>
      <c r="J266" s="20"/>
      <c r="K266" s="20"/>
      <c r="L266" s="20"/>
      <c r="M266" s="20"/>
      <c r="N266" s="21"/>
    </row>
    <row r="267" spans="1:14" ht="13.5" thickBot="1">
      <c r="A267" s="39" t="s">
        <v>44</v>
      </c>
      <c r="B267" s="39" t="s">
        <v>44</v>
      </c>
      <c r="C267" s="39" t="s">
        <v>53</v>
      </c>
      <c r="D267" s="18" t="s">
        <v>14</v>
      </c>
      <c r="E267" s="19"/>
      <c r="F267" s="20"/>
      <c r="G267" s="20"/>
      <c r="H267" s="20"/>
      <c r="I267" s="20"/>
      <c r="J267" s="20"/>
      <c r="K267" s="20"/>
      <c r="L267" s="20"/>
      <c r="M267" s="20"/>
      <c r="N267" s="21"/>
    </row>
    <row r="268" spans="1:14" ht="13.5" thickBot="1">
      <c r="A268" s="39" t="s">
        <v>44</v>
      </c>
      <c r="B268" s="39" t="s">
        <v>44</v>
      </c>
      <c r="C268" s="39" t="s">
        <v>53</v>
      </c>
      <c r="D268" s="18" t="s">
        <v>15</v>
      </c>
      <c r="E268" s="19"/>
      <c r="F268" s="20"/>
      <c r="G268" s="20"/>
      <c r="H268" s="20"/>
      <c r="I268" s="20"/>
      <c r="J268" s="20"/>
      <c r="K268" s="20"/>
      <c r="L268" s="20"/>
      <c r="M268" s="20"/>
      <c r="N268" s="21"/>
    </row>
    <row r="269" spans="1:14" ht="13.5" thickBot="1">
      <c r="A269" s="39" t="s">
        <v>44</v>
      </c>
      <c r="B269" s="39" t="s">
        <v>44</v>
      </c>
      <c r="C269" s="39" t="s">
        <v>53</v>
      </c>
      <c r="D269" s="18" t="s">
        <v>16</v>
      </c>
      <c r="E269" s="19"/>
      <c r="F269" s="20"/>
      <c r="G269" s="20"/>
      <c r="H269" s="20"/>
      <c r="I269" s="20"/>
      <c r="J269" s="20"/>
      <c r="K269" s="20"/>
      <c r="L269" s="20"/>
      <c r="M269" s="20"/>
      <c r="N269" s="21"/>
    </row>
    <row r="270" spans="1:14" ht="13.5" thickBot="1">
      <c r="A270" s="39" t="s">
        <v>44</v>
      </c>
      <c r="B270" s="39" t="s">
        <v>44</v>
      </c>
      <c r="C270" s="39" t="s">
        <v>53</v>
      </c>
      <c r="D270" s="18" t="s">
        <v>16</v>
      </c>
      <c r="E270" s="19"/>
      <c r="F270" s="20"/>
      <c r="G270" s="20"/>
      <c r="H270" s="20"/>
      <c r="I270" s="20"/>
      <c r="J270" s="20"/>
      <c r="K270" s="20"/>
      <c r="L270" s="20"/>
      <c r="M270" s="20"/>
      <c r="N270" s="21"/>
    </row>
    <row r="271" spans="1:14" ht="13.5" thickBot="1">
      <c r="A271" s="39" t="s">
        <v>44</v>
      </c>
      <c r="B271" s="39" t="s">
        <v>44</v>
      </c>
      <c r="C271" s="39" t="s">
        <v>53</v>
      </c>
      <c r="D271" s="18" t="s">
        <v>16</v>
      </c>
      <c r="E271" s="19"/>
      <c r="F271" s="20"/>
      <c r="G271" s="20"/>
      <c r="H271" s="20"/>
      <c r="I271" s="20"/>
      <c r="J271" s="20"/>
      <c r="K271" s="20"/>
      <c r="L271" s="20"/>
      <c r="M271" s="20"/>
      <c r="N271" s="21"/>
    </row>
    <row r="272" spans="1:14" ht="15.75" thickBot="1">
      <c r="A272" s="39" t="s">
        <v>44</v>
      </c>
      <c r="B272" s="39" t="s">
        <v>44</v>
      </c>
      <c r="C272" s="39" t="s">
        <v>53</v>
      </c>
      <c r="D272" s="22" t="s">
        <v>17</v>
      </c>
      <c r="E272" s="23">
        <f>SUM(E261:E271)</f>
        <v>0</v>
      </c>
      <c r="F272" s="24">
        <f t="shared" ref="F272:N272" si="72">SUM(F261:F271)</f>
        <v>0</v>
      </c>
      <c r="G272" s="24">
        <f t="shared" si="72"/>
        <v>0</v>
      </c>
      <c r="H272" s="24">
        <f t="shared" si="72"/>
        <v>0</v>
      </c>
      <c r="I272" s="24">
        <f t="shared" si="72"/>
        <v>0</v>
      </c>
      <c r="J272" s="24">
        <f t="shared" si="72"/>
        <v>0</v>
      </c>
      <c r="K272" s="24">
        <f t="shared" si="72"/>
        <v>0</v>
      </c>
      <c r="L272" s="24">
        <f t="shared" si="72"/>
        <v>0</v>
      </c>
      <c r="M272" s="24">
        <f t="shared" si="72"/>
        <v>0</v>
      </c>
      <c r="N272" s="25">
        <f t="shared" si="72"/>
        <v>0</v>
      </c>
    </row>
    <row r="273" spans="1:14" ht="13.5" thickBot="1">
      <c r="A273" s="39" t="s">
        <v>44</v>
      </c>
      <c r="B273" s="39" t="s">
        <v>44</v>
      </c>
      <c r="C273" s="39" t="s">
        <v>53</v>
      </c>
      <c r="D273" s="18" t="s">
        <v>18</v>
      </c>
      <c r="E273" s="19"/>
      <c r="F273" s="20"/>
      <c r="G273" s="20"/>
      <c r="H273" s="20"/>
      <c r="I273" s="20"/>
      <c r="J273" s="20"/>
      <c r="K273" s="20"/>
      <c r="L273" s="20"/>
      <c r="M273" s="20"/>
      <c r="N273" s="21"/>
    </row>
    <row r="274" spans="1:14" ht="13.5" thickBot="1">
      <c r="A274" s="39" t="s">
        <v>44</v>
      </c>
      <c r="B274" s="39" t="s">
        <v>44</v>
      </c>
      <c r="C274" s="39" t="s">
        <v>53</v>
      </c>
      <c r="D274" s="18" t="s">
        <v>19</v>
      </c>
      <c r="E274" s="19"/>
      <c r="F274" s="20"/>
      <c r="G274" s="20"/>
      <c r="H274" s="20"/>
      <c r="I274" s="20"/>
      <c r="J274" s="20"/>
      <c r="K274" s="20"/>
      <c r="L274" s="20"/>
      <c r="M274" s="20"/>
      <c r="N274" s="21"/>
    </row>
    <row r="275" spans="1:14" ht="13.5" thickBot="1">
      <c r="A275" s="39" t="s">
        <v>44</v>
      </c>
      <c r="B275" s="39" t="s">
        <v>44</v>
      </c>
      <c r="C275" s="39" t="s">
        <v>53</v>
      </c>
      <c r="D275" s="18" t="s">
        <v>20</v>
      </c>
      <c r="E275" s="19"/>
      <c r="F275" s="20"/>
      <c r="G275" s="20"/>
      <c r="H275" s="20"/>
      <c r="I275" s="20"/>
      <c r="J275" s="20"/>
      <c r="K275" s="20"/>
      <c r="L275" s="20"/>
      <c r="M275" s="20"/>
      <c r="N275" s="21"/>
    </row>
    <row r="276" spans="1:14" ht="15.75" thickBot="1">
      <c r="A276" s="39" t="s">
        <v>44</v>
      </c>
      <c r="B276" s="39" t="s">
        <v>44</v>
      </c>
      <c r="C276" s="39" t="s">
        <v>53</v>
      </c>
      <c r="D276" s="22" t="s">
        <v>21</v>
      </c>
      <c r="E276" s="23">
        <f>SUM(E273:E275)</f>
        <v>0</v>
      </c>
      <c r="F276" s="24">
        <f t="shared" ref="F276:N276" si="73">SUM(F273:F275)</f>
        <v>0</v>
      </c>
      <c r="G276" s="24">
        <f t="shared" si="73"/>
        <v>0</v>
      </c>
      <c r="H276" s="24">
        <f t="shared" si="73"/>
        <v>0</v>
      </c>
      <c r="I276" s="24">
        <f t="shared" si="73"/>
        <v>0</v>
      </c>
      <c r="J276" s="24">
        <f t="shared" si="73"/>
        <v>0</v>
      </c>
      <c r="K276" s="24">
        <f t="shared" si="73"/>
        <v>0</v>
      </c>
      <c r="L276" s="24">
        <f t="shared" si="73"/>
        <v>0</v>
      </c>
      <c r="M276" s="24">
        <f t="shared" si="73"/>
        <v>0</v>
      </c>
      <c r="N276" s="25">
        <f t="shared" si="73"/>
        <v>0</v>
      </c>
    </row>
    <row r="277" spans="1:14" ht="15.75" thickBot="1">
      <c r="A277" s="39" t="s">
        <v>44</v>
      </c>
      <c r="B277" s="39" t="s">
        <v>44</v>
      </c>
      <c r="C277" s="39" t="s">
        <v>53</v>
      </c>
      <c r="D277" s="27" t="s">
        <v>54</v>
      </c>
      <c r="E277" s="28">
        <f t="shared" ref="E277:N277" si="74">SUM(E276,E272)</f>
        <v>0</v>
      </c>
      <c r="F277" s="29">
        <f t="shared" si="74"/>
        <v>0</v>
      </c>
      <c r="G277" s="29">
        <f t="shared" si="74"/>
        <v>0</v>
      </c>
      <c r="H277" s="29">
        <f t="shared" si="74"/>
        <v>0</v>
      </c>
      <c r="I277" s="29">
        <f t="shared" si="74"/>
        <v>0</v>
      </c>
      <c r="J277" s="29">
        <f t="shared" si="74"/>
        <v>0</v>
      </c>
      <c r="K277" s="29">
        <f t="shared" si="74"/>
        <v>0</v>
      </c>
      <c r="L277" s="29">
        <f t="shared" si="74"/>
        <v>0</v>
      </c>
      <c r="M277" s="29">
        <f t="shared" si="74"/>
        <v>0</v>
      </c>
      <c r="N277" s="30">
        <f t="shared" si="74"/>
        <v>0</v>
      </c>
    </row>
    <row r="278" spans="1:14" ht="13.5" thickBot="1">
      <c r="A278" s="39" t="s">
        <v>44</v>
      </c>
      <c r="B278" s="39" t="s">
        <v>44</v>
      </c>
      <c r="C278" s="39" t="s">
        <v>55</v>
      </c>
      <c r="D278" s="18" t="s">
        <v>8</v>
      </c>
      <c r="E278" s="19"/>
      <c r="F278" s="20"/>
      <c r="G278" s="20"/>
      <c r="H278" s="20"/>
      <c r="I278" s="20"/>
      <c r="J278" s="20"/>
      <c r="K278" s="20"/>
      <c r="L278" s="20"/>
      <c r="M278" s="20"/>
      <c r="N278" s="21"/>
    </row>
    <row r="279" spans="1:14" ht="13.5" thickBot="1">
      <c r="A279" s="39" t="s">
        <v>44</v>
      </c>
      <c r="B279" s="39" t="s">
        <v>44</v>
      </c>
      <c r="C279" s="39" t="s">
        <v>55</v>
      </c>
      <c r="D279" s="18" t="s">
        <v>9</v>
      </c>
      <c r="E279" s="19"/>
      <c r="F279" s="20"/>
      <c r="G279" s="20"/>
      <c r="H279" s="20"/>
      <c r="I279" s="20"/>
      <c r="J279" s="20"/>
      <c r="K279" s="20"/>
      <c r="L279" s="20"/>
      <c r="M279" s="20"/>
      <c r="N279" s="21"/>
    </row>
    <row r="280" spans="1:14" ht="13.5" thickBot="1">
      <c r="A280" s="39" t="s">
        <v>44</v>
      </c>
      <c r="B280" s="39" t="s">
        <v>44</v>
      </c>
      <c r="C280" s="39" t="s">
        <v>55</v>
      </c>
      <c r="D280" s="18" t="s">
        <v>10</v>
      </c>
      <c r="E280" s="19"/>
      <c r="F280" s="20"/>
      <c r="G280" s="20"/>
      <c r="H280" s="20"/>
      <c r="I280" s="20"/>
      <c r="J280" s="20"/>
      <c r="K280" s="20"/>
      <c r="L280" s="20"/>
      <c r="M280" s="20"/>
      <c r="N280" s="21"/>
    </row>
    <row r="281" spans="1:14" ht="13.5" thickBot="1">
      <c r="A281" s="39" t="s">
        <v>44</v>
      </c>
      <c r="B281" s="39" t="s">
        <v>44</v>
      </c>
      <c r="C281" s="39" t="s">
        <v>55</v>
      </c>
      <c r="D281" s="18" t="s">
        <v>11</v>
      </c>
      <c r="E281" s="19"/>
      <c r="F281" s="20"/>
      <c r="G281" s="20"/>
      <c r="H281" s="20"/>
      <c r="I281" s="20"/>
      <c r="J281" s="20"/>
      <c r="K281" s="20"/>
      <c r="L281" s="20"/>
      <c r="M281" s="20"/>
      <c r="N281" s="21"/>
    </row>
    <row r="282" spans="1:14" ht="13.5" thickBot="1">
      <c r="A282" s="39" t="s">
        <v>44</v>
      </c>
      <c r="B282" s="39" t="s">
        <v>44</v>
      </c>
      <c r="C282" s="39" t="s">
        <v>55</v>
      </c>
      <c r="D282" s="18" t="s">
        <v>12</v>
      </c>
      <c r="E282" s="19"/>
      <c r="F282" s="20"/>
      <c r="G282" s="20"/>
      <c r="H282" s="20"/>
      <c r="I282" s="20"/>
      <c r="J282" s="20"/>
      <c r="K282" s="20"/>
      <c r="L282" s="20"/>
      <c r="M282" s="20"/>
      <c r="N282" s="21"/>
    </row>
    <row r="283" spans="1:14" ht="13.5" thickBot="1">
      <c r="A283" s="39" t="s">
        <v>44</v>
      </c>
      <c r="B283" s="39" t="s">
        <v>44</v>
      </c>
      <c r="C283" s="39" t="s">
        <v>55</v>
      </c>
      <c r="D283" s="18" t="s">
        <v>13</v>
      </c>
      <c r="E283" s="19"/>
      <c r="F283" s="20"/>
      <c r="G283" s="20"/>
      <c r="H283" s="20"/>
      <c r="I283" s="20"/>
      <c r="J283" s="20"/>
      <c r="K283" s="20"/>
      <c r="L283" s="20"/>
      <c r="M283" s="20"/>
      <c r="N283" s="21"/>
    </row>
    <row r="284" spans="1:14" ht="13.5" thickBot="1">
      <c r="A284" s="39" t="s">
        <v>44</v>
      </c>
      <c r="B284" s="39" t="s">
        <v>44</v>
      </c>
      <c r="C284" s="39" t="s">
        <v>55</v>
      </c>
      <c r="D284" s="18" t="s">
        <v>14</v>
      </c>
      <c r="E284" s="19"/>
      <c r="F284" s="20"/>
      <c r="G284" s="20"/>
      <c r="H284" s="20"/>
      <c r="I284" s="20"/>
      <c r="J284" s="20"/>
      <c r="K284" s="20"/>
      <c r="L284" s="20"/>
      <c r="M284" s="20"/>
      <c r="N284" s="21"/>
    </row>
    <row r="285" spans="1:14" ht="13.5" thickBot="1">
      <c r="A285" s="39" t="s">
        <v>44</v>
      </c>
      <c r="B285" s="39" t="s">
        <v>44</v>
      </c>
      <c r="C285" s="39" t="s">
        <v>55</v>
      </c>
      <c r="D285" s="18" t="s">
        <v>15</v>
      </c>
      <c r="E285" s="19"/>
      <c r="F285" s="20"/>
      <c r="G285" s="20"/>
      <c r="H285" s="20"/>
      <c r="I285" s="20"/>
      <c r="J285" s="20"/>
      <c r="K285" s="20"/>
      <c r="L285" s="20"/>
      <c r="M285" s="20"/>
      <c r="N285" s="21"/>
    </row>
    <row r="286" spans="1:14" ht="13.5" thickBot="1">
      <c r="A286" s="39" t="s">
        <v>44</v>
      </c>
      <c r="B286" s="39" t="s">
        <v>44</v>
      </c>
      <c r="C286" s="39" t="s">
        <v>55</v>
      </c>
      <c r="D286" s="18" t="s">
        <v>16</v>
      </c>
      <c r="E286" s="19"/>
      <c r="F286" s="20"/>
      <c r="G286" s="20"/>
      <c r="H286" s="20"/>
      <c r="I286" s="20"/>
      <c r="J286" s="20"/>
      <c r="K286" s="20"/>
      <c r="L286" s="20"/>
      <c r="M286" s="20"/>
      <c r="N286" s="21"/>
    </row>
    <row r="287" spans="1:14" ht="13.5" thickBot="1">
      <c r="A287" s="39" t="s">
        <v>44</v>
      </c>
      <c r="B287" s="39" t="s">
        <v>44</v>
      </c>
      <c r="C287" s="39" t="s">
        <v>55</v>
      </c>
      <c r="D287" s="18" t="s">
        <v>16</v>
      </c>
      <c r="E287" s="19"/>
      <c r="F287" s="20"/>
      <c r="G287" s="20"/>
      <c r="H287" s="20"/>
      <c r="I287" s="20"/>
      <c r="J287" s="20"/>
      <c r="K287" s="20"/>
      <c r="L287" s="20"/>
      <c r="M287" s="20"/>
      <c r="N287" s="21"/>
    </row>
    <row r="288" spans="1:14" ht="13.5" thickBot="1">
      <c r="A288" s="39" t="s">
        <v>44</v>
      </c>
      <c r="B288" s="39" t="s">
        <v>44</v>
      </c>
      <c r="C288" s="39" t="s">
        <v>55</v>
      </c>
      <c r="D288" s="18" t="s">
        <v>16</v>
      </c>
      <c r="E288" s="19"/>
      <c r="F288" s="20"/>
      <c r="G288" s="20"/>
      <c r="H288" s="20"/>
      <c r="I288" s="20"/>
      <c r="J288" s="20"/>
      <c r="K288" s="20"/>
      <c r="L288" s="20"/>
      <c r="M288" s="20"/>
      <c r="N288" s="21"/>
    </row>
    <row r="289" spans="1:14" ht="15.75" thickBot="1">
      <c r="A289" s="39" t="s">
        <v>44</v>
      </c>
      <c r="B289" s="39" t="s">
        <v>44</v>
      </c>
      <c r="C289" s="39" t="s">
        <v>55</v>
      </c>
      <c r="D289" s="22" t="s">
        <v>17</v>
      </c>
      <c r="E289" s="23">
        <f>SUM(E278:E288)</f>
        <v>0</v>
      </c>
      <c r="F289" s="24">
        <f t="shared" ref="F289:N289" si="75">SUM(F278:F288)</f>
        <v>0</v>
      </c>
      <c r="G289" s="24">
        <f t="shared" si="75"/>
        <v>0</v>
      </c>
      <c r="H289" s="24">
        <f t="shared" si="75"/>
        <v>0</v>
      </c>
      <c r="I289" s="24">
        <f t="shared" si="75"/>
        <v>0</v>
      </c>
      <c r="J289" s="24">
        <f t="shared" si="75"/>
        <v>0</v>
      </c>
      <c r="K289" s="24">
        <f t="shared" si="75"/>
        <v>0</v>
      </c>
      <c r="L289" s="24">
        <f t="shared" si="75"/>
        <v>0</v>
      </c>
      <c r="M289" s="24">
        <f t="shared" si="75"/>
        <v>0</v>
      </c>
      <c r="N289" s="25">
        <f t="shared" si="75"/>
        <v>0</v>
      </c>
    </row>
    <row r="290" spans="1:14" ht="13.5" thickBot="1">
      <c r="A290" s="39" t="s">
        <v>44</v>
      </c>
      <c r="B290" s="39" t="s">
        <v>44</v>
      </c>
      <c r="C290" s="39" t="s">
        <v>55</v>
      </c>
      <c r="D290" s="18" t="s">
        <v>18</v>
      </c>
      <c r="E290" s="19"/>
      <c r="F290" s="20"/>
      <c r="G290" s="20"/>
      <c r="H290" s="20"/>
      <c r="I290" s="20"/>
      <c r="J290" s="20"/>
      <c r="K290" s="20"/>
      <c r="L290" s="20"/>
      <c r="M290" s="20"/>
      <c r="N290" s="21"/>
    </row>
    <row r="291" spans="1:14" ht="13.5" thickBot="1">
      <c r="A291" s="39" t="s">
        <v>44</v>
      </c>
      <c r="B291" s="39" t="s">
        <v>44</v>
      </c>
      <c r="C291" s="39" t="s">
        <v>55</v>
      </c>
      <c r="D291" s="18" t="s">
        <v>19</v>
      </c>
      <c r="E291" s="19"/>
      <c r="F291" s="20"/>
      <c r="G291" s="20"/>
      <c r="H291" s="20"/>
      <c r="I291" s="20"/>
      <c r="J291" s="20"/>
      <c r="K291" s="20"/>
      <c r="L291" s="20"/>
      <c r="M291" s="20"/>
      <c r="N291" s="21"/>
    </row>
    <row r="292" spans="1:14" ht="13.5" thickBot="1">
      <c r="A292" s="39" t="s">
        <v>44</v>
      </c>
      <c r="B292" s="39" t="s">
        <v>44</v>
      </c>
      <c r="C292" s="39" t="s">
        <v>55</v>
      </c>
      <c r="D292" s="18" t="s">
        <v>20</v>
      </c>
      <c r="E292" s="19"/>
      <c r="F292" s="20"/>
      <c r="G292" s="20"/>
      <c r="H292" s="20"/>
      <c r="I292" s="20"/>
      <c r="J292" s="20"/>
      <c r="K292" s="20"/>
      <c r="L292" s="20"/>
      <c r="M292" s="20"/>
      <c r="N292" s="21"/>
    </row>
    <row r="293" spans="1:14" ht="15.75" thickBot="1">
      <c r="A293" s="39" t="s">
        <v>44</v>
      </c>
      <c r="B293" s="39" t="s">
        <v>44</v>
      </c>
      <c r="C293" s="39" t="s">
        <v>55</v>
      </c>
      <c r="D293" s="22" t="s">
        <v>21</v>
      </c>
      <c r="E293" s="23">
        <f>SUM(E290:E292)</f>
        <v>0</v>
      </c>
      <c r="F293" s="24">
        <f t="shared" ref="F293:N293" si="76">SUM(F290:F292)</f>
        <v>0</v>
      </c>
      <c r="G293" s="24">
        <f t="shared" si="76"/>
        <v>0</v>
      </c>
      <c r="H293" s="24">
        <f t="shared" si="76"/>
        <v>0</v>
      </c>
      <c r="I293" s="24">
        <f t="shared" si="76"/>
        <v>0</v>
      </c>
      <c r="J293" s="24">
        <f t="shared" si="76"/>
        <v>0</v>
      </c>
      <c r="K293" s="24">
        <f t="shared" si="76"/>
        <v>0</v>
      </c>
      <c r="L293" s="24">
        <f t="shared" si="76"/>
        <v>0</v>
      </c>
      <c r="M293" s="24">
        <f t="shared" si="76"/>
        <v>0</v>
      </c>
      <c r="N293" s="25">
        <f t="shared" si="76"/>
        <v>0</v>
      </c>
    </row>
    <row r="294" spans="1:14" ht="15.75" thickBot="1">
      <c r="A294" s="39" t="s">
        <v>44</v>
      </c>
      <c r="B294" s="39" t="s">
        <v>44</v>
      </c>
      <c r="C294" s="39" t="s">
        <v>55</v>
      </c>
      <c r="D294" s="27" t="s">
        <v>56</v>
      </c>
      <c r="E294" s="28">
        <f t="shared" ref="E294:N294" si="77">SUM(E293,E289)</f>
        <v>0</v>
      </c>
      <c r="F294" s="29">
        <f t="shared" si="77"/>
        <v>0</v>
      </c>
      <c r="G294" s="29">
        <f t="shared" si="77"/>
        <v>0</v>
      </c>
      <c r="H294" s="29">
        <f t="shared" si="77"/>
        <v>0</v>
      </c>
      <c r="I294" s="29">
        <f t="shared" si="77"/>
        <v>0</v>
      </c>
      <c r="J294" s="29">
        <f t="shared" si="77"/>
        <v>0</v>
      </c>
      <c r="K294" s="29">
        <f t="shared" si="77"/>
        <v>0</v>
      </c>
      <c r="L294" s="29">
        <f t="shared" si="77"/>
        <v>0</v>
      </c>
      <c r="M294" s="29">
        <f t="shared" si="77"/>
        <v>0</v>
      </c>
      <c r="N294" s="30">
        <f t="shared" si="77"/>
        <v>0</v>
      </c>
    </row>
    <row r="295" spans="1:14" ht="13.5" thickBot="1">
      <c r="A295" s="39" t="s">
        <v>44</v>
      </c>
      <c r="B295" s="39" t="s">
        <v>44</v>
      </c>
      <c r="C295" s="39" t="s">
        <v>57</v>
      </c>
      <c r="D295" s="18" t="s">
        <v>8</v>
      </c>
      <c r="E295" s="19"/>
      <c r="F295" s="20"/>
      <c r="G295" s="20"/>
      <c r="H295" s="20"/>
      <c r="I295" s="20"/>
      <c r="J295" s="20"/>
      <c r="K295" s="20"/>
      <c r="L295" s="20"/>
      <c r="M295" s="20"/>
      <c r="N295" s="21"/>
    </row>
    <row r="296" spans="1:14" ht="13.5" thickBot="1">
      <c r="A296" s="39" t="s">
        <v>44</v>
      </c>
      <c r="B296" s="39" t="s">
        <v>44</v>
      </c>
      <c r="C296" s="39" t="s">
        <v>57</v>
      </c>
      <c r="D296" s="18" t="s">
        <v>9</v>
      </c>
      <c r="E296" s="19"/>
      <c r="F296" s="20"/>
      <c r="G296" s="20"/>
      <c r="H296" s="20"/>
      <c r="I296" s="20"/>
      <c r="J296" s="20"/>
      <c r="K296" s="20"/>
      <c r="L296" s="20"/>
      <c r="M296" s="20"/>
      <c r="N296" s="21"/>
    </row>
    <row r="297" spans="1:14" ht="13.5" thickBot="1">
      <c r="A297" s="39" t="s">
        <v>44</v>
      </c>
      <c r="B297" s="39" t="s">
        <v>44</v>
      </c>
      <c r="C297" s="39" t="s">
        <v>57</v>
      </c>
      <c r="D297" s="18" t="s">
        <v>10</v>
      </c>
      <c r="E297" s="19"/>
      <c r="F297" s="20"/>
      <c r="G297" s="20"/>
      <c r="H297" s="20"/>
      <c r="I297" s="20"/>
      <c r="J297" s="20"/>
      <c r="K297" s="20"/>
      <c r="L297" s="20"/>
      <c r="M297" s="20"/>
      <c r="N297" s="21"/>
    </row>
    <row r="298" spans="1:14" ht="13.5" thickBot="1">
      <c r="A298" s="39" t="s">
        <v>44</v>
      </c>
      <c r="B298" s="39" t="s">
        <v>44</v>
      </c>
      <c r="C298" s="39" t="s">
        <v>57</v>
      </c>
      <c r="D298" s="18" t="s">
        <v>11</v>
      </c>
      <c r="E298" s="19"/>
      <c r="F298" s="20"/>
      <c r="G298" s="20"/>
      <c r="H298" s="20"/>
      <c r="I298" s="20"/>
      <c r="J298" s="20"/>
      <c r="K298" s="20"/>
      <c r="L298" s="20"/>
      <c r="M298" s="20"/>
      <c r="N298" s="21"/>
    </row>
    <row r="299" spans="1:14" ht="13.5" thickBot="1">
      <c r="A299" s="39" t="s">
        <v>44</v>
      </c>
      <c r="B299" s="39" t="s">
        <v>44</v>
      </c>
      <c r="C299" s="39" t="s">
        <v>57</v>
      </c>
      <c r="D299" s="18" t="s">
        <v>12</v>
      </c>
      <c r="E299" s="19"/>
      <c r="F299" s="20"/>
      <c r="G299" s="20"/>
      <c r="H299" s="20"/>
      <c r="I299" s="20"/>
      <c r="J299" s="20"/>
      <c r="K299" s="20"/>
      <c r="L299" s="20"/>
      <c r="M299" s="20"/>
      <c r="N299" s="21"/>
    </row>
    <row r="300" spans="1:14" ht="13.5" thickBot="1">
      <c r="A300" s="39" t="s">
        <v>44</v>
      </c>
      <c r="B300" s="39" t="s">
        <v>44</v>
      </c>
      <c r="C300" s="39" t="s">
        <v>57</v>
      </c>
      <c r="D300" s="18" t="s">
        <v>13</v>
      </c>
      <c r="E300" s="19"/>
      <c r="F300" s="20"/>
      <c r="G300" s="20"/>
      <c r="H300" s="20"/>
      <c r="I300" s="20"/>
      <c r="J300" s="20"/>
      <c r="K300" s="20"/>
      <c r="L300" s="20"/>
      <c r="M300" s="20"/>
      <c r="N300" s="21"/>
    </row>
    <row r="301" spans="1:14" ht="13.5" thickBot="1">
      <c r="A301" s="39" t="s">
        <v>44</v>
      </c>
      <c r="B301" s="39" t="s">
        <v>44</v>
      </c>
      <c r="C301" s="39" t="s">
        <v>57</v>
      </c>
      <c r="D301" s="18" t="s">
        <v>14</v>
      </c>
      <c r="E301" s="19"/>
      <c r="F301" s="20"/>
      <c r="G301" s="20"/>
      <c r="H301" s="20"/>
      <c r="I301" s="20"/>
      <c r="J301" s="20"/>
      <c r="K301" s="20"/>
      <c r="L301" s="20"/>
      <c r="M301" s="20"/>
      <c r="N301" s="21"/>
    </row>
    <row r="302" spans="1:14" ht="13.5" thickBot="1">
      <c r="A302" s="39" t="s">
        <v>44</v>
      </c>
      <c r="B302" s="39" t="s">
        <v>44</v>
      </c>
      <c r="C302" s="39" t="s">
        <v>57</v>
      </c>
      <c r="D302" s="18" t="s">
        <v>15</v>
      </c>
      <c r="E302" s="19"/>
      <c r="F302" s="20"/>
      <c r="G302" s="20"/>
      <c r="H302" s="20"/>
      <c r="I302" s="20"/>
      <c r="J302" s="20"/>
      <c r="K302" s="20"/>
      <c r="L302" s="20"/>
      <c r="M302" s="20"/>
      <c r="N302" s="21"/>
    </row>
    <row r="303" spans="1:14" ht="13.5" thickBot="1">
      <c r="A303" s="39" t="s">
        <v>44</v>
      </c>
      <c r="B303" s="39" t="s">
        <v>44</v>
      </c>
      <c r="C303" s="39" t="s">
        <v>57</v>
      </c>
      <c r="D303" s="18" t="s">
        <v>16</v>
      </c>
      <c r="E303" s="19"/>
      <c r="F303" s="20"/>
      <c r="G303" s="20"/>
      <c r="H303" s="20"/>
      <c r="I303" s="20"/>
      <c r="J303" s="20"/>
      <c r="K303" s="20"/>
      <c r="L303" s="20"/>
      <c r="M303" s="20"/>
      <c r="N303" s="21"/>
    </row>
    <row r="304" spans="1:14" ht="13.5" thickBot="1">
      <c r="A304" s="39" t="s">
        <v>44</v>
      </c>
      <c r="B304" s="39" t="s">
        <v>44</v>
      </c>
      <c r="C304" s="39" t="s">
        <v>57</v>
      </c>
      <c r="D304" s="18" t="s">
        <v>16</v>
      </c>
      <c r="E304" s="19"/>
      <c r="F304" s="20"/>
      <c r="G304" s="20"/>
      <c r="H304" s="20"/>
      <c r="I304" s="20"/>
      <c r="J304" s="20"/>
      <c r="K304" s="20"/>
      <c r="L304" s="20"/>
      <c r="M304" s="20"/>
      <c r="N304" s="21"/>
    </row>
    <row r="305" spans="1:14" ht="13.5" thickBot="1">
      <c r="A305" s="39" t="s">
        <v>44</v>
      </c>
      <c r="B305" s="39" t="s">
        <v>44</v>
      </c>
      <c r="C305" s="39" t="s">
        <v>57</v>
      </c>
      <c r="D305" s="18" t="s">
        <v>16</v>
      </c>
      <c r="E305" s="19"/>
      <c r="F305" s="20"/>
      <c r="G305" s="20"/>
      <c r="H305" s="20"/>
      <c r="I305" s="20"/>
      <c r="J305" s="20"/>
      <c r="K305" s="20"/>
      <c r="L305" s="20"/>
      <c r="M305" s="20"/>
      <c r="N305" s="21"/>
    </row>
    <row r="306" spans="1:14" ht="15.75" thickBot="1">
      <c r="A306" s="39" t="s">
        <v>44</v>
      </c>
      <c r="B306" s="39" t="s">
        <v>44</v>
      </c>
      <c r="C306" s="39" t="s">
        <v>57</v>
      </c>
      <c r="D306" s="22" t="s">
        <v>17</v>
      </c>
      <c r="E306" s="23">
        <f>SUM(E295:E305)</f>
        <v>0</v>
      </c>
      <c r="F306" s="24">
        <f t="shared" ref="F306:N306" si="78">SUM(F295:F305)</f>
        <v>0</v>
      </c>
      <c r="G306" s="24">
        <f t="shared" si="78"/>
        <v>0</v>
      </c>
      <c r="H306" s="24">
        <f t="shared" si="78"/>
        <v>0</v>
      </c>
      <c r="I306" s="24">
        <f t="shared" si="78"/>
        <v>0</v>
      </c>
      <c r="J306" s="24">
        <f t="shared" si="78"/>
        <v>0</v>
      </c>
      <c r="K306" s="24">
        <f t="shared" si="78"/>
        <v>0</v>
      </c>
      <c r="L306" s="24">
        <f t="shared" si="78"/>
        <v>0</v>
      </c>
      <c r="M306" s="24">
        <f t="shared" si="78"/>
        <v>0</v>
      </c>
      <c r="N306" s="25">
        <f t="shared" si="78"/>
        <v>0</v>
      </c>
    </row>
    <row r="307" spans="1:14" ht="13.5" thickBot="1">
      <c r="A307" s="39" t="s">
        <v>44</v>
      </c>
      <c r="B307" s="39" t="s">
        <v>44</v>
      </c>
      <c r="C307" s="39" t="s">
        <v>57</v>
      </c>
      <c r="D307" s="18" t="s">
        <v>18</v>
      </c>
      <c r="E307" s="19"/>
      <c r="F307" s="20"/>
      <c r="G307" s="20"/>
      <c r="H307" s="20"/>
      <c r="I307" s="20"/>
      <c r="J307" s="20"/>
      <c r="K307" s="20"/>
      <c r="L307" s="20"/>
      <c r="M307" s="20"/>
      <c r="N307" s="21"/>
    </row>
    <row r="308" spans="1:14" ht="13.5" thickBot="1">
      <c r="A308" s="39" t="s">
        <v>44</v>
      </c>
      <c r="B308" s="39" t="s">
        <v>44</v>
      </c>
      <c r="C308" s="39" t="s">
        <v>57</v>
      </c>
      <c r="D308" s="18" t="s">
        <v>19</v>
      </c>
      <c r="E308" s="19"/>
      <c r="F308" s="20"/>
      <c r="G308" s="20"/>
      <c r="H308" s="20"/>
      <c r="I308" s="20"/>
      <c r="J308" s="20"/>
      <c r="K308" s="20"/>
      <c r="L308" s="20"/>
      <c r="M308" s="20"/>
      <c r="N308" s="21"/>
    </row>
    <row r="309" spans="1:14" ht="13.5" thickBot="1">
      <c r="A309" s="39" t="s">
        <v>44</v>
      </c>
      <c r="B309" s="39" t="s">
        <v>44</v>
      </c>
      <c r="C309" s="39" t="s">
        <v>57</v>
      </c>
      <c r="D309" s="18" t="s">
        <v>20</v>
      </c>
      <c r="E309" s="19"/>
      <c r="F309" s="20"/>
      <c r="G309" s="20"/>
      <c r="H309" s="20"/>
      <c r="I309" s="20"/>
      <c r="J309" s="20"/>
      <c r="K309" s="20"/>
      <c r="L309" s="20"/>
      <c r="M309" s="20"/>
      <c r="N309" s="21"/>
    </row>
    <row r="310" spans="1:14" ht="15.75" thickBot="1">
      <c r="A310" s="39" t="s">
        <v>44</v>
      </c>
      <c r="B310" s="39" t="s">
        <v>44</v>
      </c>
      <c r="C310" s="39" t="s">
        <v>57</v>
      </c>
      <c r="D310" s="22" t="s">
        <v>21</v>
      </c>
      <c r="E310" s="23">
        <f>SUM(E307:E309)</f>
        <v>0</v>
      </c>
      <c r="F310" s="24">
        <f t="shared" ref="F310:N310" si="79">SUM(F307:F309)</f>
        <v>0</v>
      </c>
      <c r="G310" s="24">
        <f t="shared" si="79"/>
        <v>0</v>
      </c>
      <c r="H310" s="24">
        <f t="shared" si="79"/>
        <v>0</v>
      </c>
      <c r="I310" s="24">
        <f t="shared" si="79"/>
        <v>0</v>
      </c>
      <c r="J310" s="24">
        <f t="shared" si="79"/>
        <v>0</v>
      </c>
      <c r="K310" s="24">
        <f t="shared" si="79"/>
        <v>0</v>
      </c>
      <c r="L310" s="24">
        <f t="shared" si="79"/>
        <v>0</v>
      </c>
      <c r="M310" s="24">
        <f t="shared" si="79"/>
        <v>0</v>
      </c>
      <c r="N310" s="25">
        <f t="shared" si="79"/>
        <v>0</v>
      </c>
    </row>
    <row r="311" spans="1:14" ht="15.75" thickBot="1">
      <c r="A311" s="39" t="s">
        <v>44</v>
      </c>
      <c r="B311" s="39" t="s">
        <v>44</v>
      </c>
      <c r="C311" s="39" t="s">
        <v>57</v>
      </c>
      <c r="D311" s="27" t="s">
        <v>58</v>
      </c>
      <c r="E311" s="28">
        <f t="shared" ref="E311:N311" si="80">SUM(E310,E306)</f>
        <v>0</v>
      </c>
      <c r="F311" s="29">
        <f t="shared" si="80"/>
        <v>0</v>
      </c>
      <c r="G311" s="29">
        <f t="shared" si="80"/>
        <v>0</v>
      </c>
      <c r="H311" s="29">
        <f t="shared" si="80"/>
        <v>0</v>
      </c>
      <c r="I311" s="29">
        <f t="shared" si="80"/>
        <v>0</v>
      </c>
      <c r="J311" s="29">
        <f t="shared" si="80"/>
        <v>0</v>
      </c>
      <c r="K311" s="29">
        <f t="shared" si="80"/>
        <v>0</v>
      </c>
      <c r="L311" s="29">
        <f t="shared" si="80"/>
        <v>0</v>
      </c>
      <c r="M311" s="29">
        <f t="shared" si="80"/>
        <v>0</v>
      </c>
      <c r="N311" s="30">
        <f t="shared" si="80"/>
        <v>0</v>
      </c>
    </row>
    <row r="312" spans="1:14" ht="13.5" thickBot="1">
      <c r="A312" s="39" t="s">
        <v>44</v>
      </c>
      <c r="B312" s="39" t="s">
        <v>44</v>
      </c>
      <c r="C312" s="39" t="s">
        <v>59</v>
      </c>
      <c r="D312" s="18" t="s">
        <v>8</v>
      </c>
      <c r="E312" s="19"/>
      <c r="F312" s="20"/>
      <c r="G312" s="20"/>
      <c r="H312" s="20"/>
      <c r="I312" s="20"/>
      <c r="J312" s="20"/>
      <c r="K312" s="20"/>
      <c r="L312" s="20"/>
      <c r="M312" s="20"/>
      <c r="N312" s="21"/>
    </row>
    <row r="313" spans="1:14" ht="13.5" thickBot="1">
      <c r="A313" s="39" t="s">
        <v>44</v>
      </c>
      <c r="B313" s="39" t="s">
        <v>44</v>
      </c>
      <c r="C313" s="39" t="s">
        <v>59</v>
      </c>
      <c r="D313" s="18" t="s">
        <v>9</v>
      </c>
      <c r="E313" s="19"/>
      <c r="F313" s="20"/>
      <c r="G313" s="20"/>
      <c r="H313" s="20"/>
      <c r="I313" s="20"/>
      <c r="J313" s="20"/>
      <c r="K313" s="20"/>
      <c r="L313" s="20"/>
      <c r="M313" s="20"/>
      <c r="N313" s="21"/>
    </row>
    <row r="314" spans="1:14" ht="13.5" thickBot="1">
      <c r="A314" s="39" t="s">
        <v>44</v>
      </c>
      <c r="B314" s="39" t="s">
        <v>44</v>
      </c>
      <c r="C314" s="39" t="s">
        <v>59</v>
      </c>
      <c r="D314" s="18" t="s">
        <v>10</v>
      </c>
      <c r="E314" s="19"/>
      <c r="F314" s="20"/>
      <c r="G314" s="20"/>
      <c r="H314" s="20"/>
      <c r="I314" s="20"/>
      <c r="J314" s="20"/>
      <c r="K314" s="20"/>
      <c r="L314" s="20"/>
      <c r="M314" s="20"/>
      <c r="N314" s="21"/>
    </row>
    <row r="315" spans="1:14" ht="13.5" thickBot="1">
      <c r="A315" s="39" t="s">
        <v>44</v>
      </c>
      <c r="B315" s="39" t="s">
        <v>44</v>
      </c>
      <c r="C315" s="39" t="s">
        <v>59</v>
      </c>
      <c r="D315" s="18" t="s">
        <v>11</v>
      </c>
      <c r="E315" s="19"/>
      <c r="F315" s="20"/>
      <c r="G315" s="20"/>
      <c r="H315" s="20"/>
      <c r="I315" s="20"/>
      <c r="J315" s="20"/>
      <c r="K315" s="20"/>
      <c r="L315" s="20"/>
      <c r="M315" s="20"/>
      <c r="N315" s="21"/>
    </row>
    <row r="316" spans="1:14" ht="13.5" thickBot="1">
      <c r="A316" s="39" t="s">
        <v>44</v>
      </c>
      <c r="B316" s="39" t="s">
        <v>44</v>
      </c>
      <c r="C316" s="39" t="s">
        <v>59</v>
      </c>
      <c r="D316" s="18" t="s">
        <v>12</v>
      </c>
      <c r="E316" s="19"/>
      <c r="F316" s="20"/>
      <c r="G316" s="20"/>
      <c r="H316" s="20"/>
      <c r="I316" s="20"/>
      <c r="J316" s="20"/>
      <c r="K316" s="20"/>
      <c r="L316" s="20"/>
      <c r="M316" s="20"/>
      <c r="N316" s="21"/>
    </row>
    <row r="317" spans="1:14" ht="13.5" thickBot="1">
      <c r="A317" s="39" t="s">
        <v>44</v>
      </c>
      <c r="B317" s="39" t="s">
        <v>44</v>
      </c>
      <c r="C317" s="39" t="s">
        <v>59</v>
      </c>
      <c r="D317" s="18" t="s">
        <v>13</v>
      </c>
      <c r="E317" s="19"/>
      <c r="F317" s="20"/>
      <c r="G317" s="20"/>
      <c r="H317" s="20"/>
      <c r="I317" s="20"/>
      <c r="J317" s="20"/>
      <c r="K317" s="20"/>
      <c r="L317" s="20"/>
      <c r="M317" s="20"/>
      <c r="N317" s="21"/>
    </row>
    <row r="318" spans="1:14" ht="13.5" thickBot="1">
      <c r="A318" s="39" t="s">
        <v>44</v>
      </c>
      <c r="B318" s="39" t="s">
        <v>44</v>
      </c>
      <c r="C318" s="39" t="s">
        <v>59</v>
      </c>
      <c r="D318" s="18" t="s">
        <v>14</v>
      </c>
      <c r="E318" s="19"/>
      <c r="F318" s="20"/>
      <c r="G318" s="20"/>
      <c r="H318" s="20"/>
      <c r="I318" s="20"/>
      <c r="J318" s="20"/>
      <c r="K318" s="20"/>
      <c r="L318" s="20"/>
      <c r="M318" s="20"/>
      <c r="N318" s="21"/>
    </row>
    <row r="319" spans="1:14" ht="13.5" thickBot="1">
      <c r="A319" s="39" t="s">
        <v>44</v>
      </c>
      <c r="B319" s="39" t="s">
        <v>44</v>
      </c>
      <c r="C319" s="39" t="s">
        <v>59</v>
      </c>
      <c r="D319" s="18" t="s">
        <v>15</v>
      </c>
      <c r="E319" s="19"/>
      <c r="F319" s="20"/>
      <c r="G319" s="20"/>
      <c r="H319" s="20"/>
      <c r="I319" s="20"/>
      <c r="J319" s="20"/>
      <c r="K319" s="20"/>
      <c r="L319" s="20"/>
      <c r="M319" s="20"/>
      <c r="N319" s="21"/>
    </row>
    <row r="320" spans="1:14" ht="13.5" thickBot="1">
      <c r="A320" s="39" t="s">
        <v>44</v>
      </c>
      <c r="B320" s="39" t="s">
        <v>44</v>
      </c>
      <c r="C320" s="39" t="s">
        <v>59</v>
      </c>
      <c r="D320" s="18" t="s">
        <v>16</v>
      </c>
      <c r="E320" s="19"/>
      <c r="F320" s="20"/>
      <c r="G320" s="20"/>
      <c r="H320" s="20"/>
      <c r="I320" s="20"/>
      <c r="J320" s="20"/>
      <c r="K320" s="20"/>
      <c r="L320" s="20"/>
      <c r="M320" s="20"/>
      <c r="N320" s="21"/>
    </row>
    <row r="321" spans="1:14" ht="13.5" thickBot="1">
      <c r="A321" s="39" t="s">
        <v>44</v>
      </c>
      <c r="B321" s="39" t="s">
        <v>44</v>
      </c>
      <c r="C321" s="39" t="s">
        <v>59</v>
      </c>
      <c r="D321" s="18" t="s">
        <v>16</v>
      </c>
      <c r="E321" s="19"/>
      <c r="F321" s="20"/>
      <c r="G321" s="20"/>
      <c r="H321" s="20"/>
      <c r="I321" s="20"/>
      <c r="J321" s="20"/>
      <c r="K321" s="20"/>
      <c r="L321" s="20"/>
      <c r="M321" s="20"/>
      <c r="N321" s="21"/>
    </row>
    <row r="322" spans="1:14" ht="13.5" thickBot="1">
      <c r="A322" s="39" t="s">
        <v>44</v>
      </c>
      <c r="B322" s="39" t="s">
        <v>44</v>
      </c>
      <c r="C322" s="39" t="s">
        <v>59</v>
      </c>
      <c r="D322" s="18" t="s">
        <v>16</v>
      </c>
      <c r="E322" s="19"/>
      <c r="F322" s="20"/>
      <c r="G322" s="20"/>
      <c r="H322" s="20"/>
      <c r="I322" s="20"/>
      <c r="J322" s="20"/>
      <c r="K322" s="20"/>
      <c r="L322" s="20"/>
      <c r="M322" s="20"/>
      <c r="N322" s="21"/>
    </row>
    <row r="323" spans="1:14" ht="15.75" thickBot="1">
      <c r="A323" s="39" t="s">
        <v>44</v>
      </c>
      <c r="B323" s="39" t="s">
        <v>44</v>
      </c>
      <c r="C323" s="39" t="s">
        <v>59</v>
      </c>
      <c r="D323" s="22" t="s">
        <v>17</v>
      </c>
      <c r="E323" s="23">
        <f>SUM(E312:E322)</f>
        <v>0</v>
      </c>
      <c r="F323" s="24">
        <f t="shared" ref="F323:N323" si="81">SUM(F312:F322)</f>
        <v>0</v>
      </c>
      <c r="G323" s="24">
        <f t="shared" si="81"/>
        <v>0</v>
      </c>
      <c r="H323" s="24">
        <f t="shared" si="81"/>
        <v>0</v>
      </c>
      <c r="I323" s="24">
        <f t="shared" si="81"/>
        <v>0</v>
      </c>
      <c r="J323" s="24">
        <f t="shared" si="81"/>
        <v>0</v>
      </c>
      <c r="K323" s="24">
        <f t="shared" si="81"/>
        <v>0</v>
      </c>
      <c r="L323" s="24">
        <f t="shared" si="81"/>
        <v>0</v>
      </c>
      <c r="M323" s="24">
        <f t="shared" si="81"/>
        <v>0</v>
      </c>
      <c r="N323" s="25">
        <f t="shared" si="81"/>
        <v>0</v>
      </c>
    </row>
    <row r="324" spans="1:14" ht="13.5" thickBot="1">
      <c r="A324" s="39" t="s">
        <v>44</v>
      </c>
      <c r="B324" s="39" t="s">
        <v>44</v>
      </c>
      <c r="C324" s="39" t="s">
        <v>59</v>
      </c>
      <c r="D324" s="18" t="s">
        <v>18</v>
      </c>
      <c r="E324" s="19"/>
      <c r="F324" s="20"/>
      <c r="G324" s="20"/>
      <c r="H324" s="20"/>
      <c r="I324" s="20"/>
      <c r="J324" s="20"/>
      <c r="K324" s="20"/>
      <c r="L324" s="20"/>
      <c r="M324" s="20"/>
      <c r="N324" s="21"/>
    </row>
    <row r="325" spans="1:14" ht="13.5" thickBot="1">
      <c r="A325" s="39" t="s">
        <v>44</v>
      </c>
      <c r="B325" s="39" t="s">
        <v>44</v>
      </c>
      <c r="C325" s="39" t="s">
        <v>59</v>
      </c>
      <c r="D325" s="18" t="s">
        <v>19</v>
      </c>
      <c r="E325" s="19"/>
      <c r="F325" s="20"/>
      <c r="G325" s="20"/>
      <c r="H325" s="20"/>
      <c r="I325" s="20"/>
      <c r="J325" s="20"/>
      <c r="K325" s="20"/>
      <c r="L325" s="20"/>
      <c r="M325" s="20"/>
      <c r="N325" s="21"/>
    </row>
    <row r="326" spans="1:14" ht="13.5" thickBot="1">
      <c r="A326" s="39" t="s">
        <v>44</v>
      </c>
      <c r="B326" s="39" t="s">
        <v>44</v>
      </c>
      <c r="C326" s="39" t="s">
        <v>59</v>
      </c>
      <c r="D326" s="18" t="s">
        <v>20</v>
      </c>
      <c r="E326" s="19"/>
      <c r="F326" s="20"/>
      <c r="G326" s="20"/>
      <c r="H326" s="20"/>
      <c r="I326" s="20"/>
      <c r="J326" s="20"/>
      <c r="K326" s="20"/>
      <c r="L326" s="20"/>
      <c r="M326" s="20"/>
      <c r="N326" s="21"/>
    </row>
    <row r="327" spans="1:14" ht="15.75" thickBot="1">
      <c r="A327" s="39" t="s">
        <v>44</v>
      </c>
      <c r="B327" s="39" t="s">
        <v>44</v>
      </c>
      <c r="C327" s="39" t="s">
        <v>59</v>
      </c>
      <c r="D327" s="22" t="s">
        <v>21</v>
      </c>
      <c r="E327" s="23">
        <f>SUM(E324:E326)</f>
        <v>0</v>
      </c>
      <c r="F327" s="24">
        <f t="shared" ref="F327:N327" si="82">SUM(F324:F326)</f>
        <v>0</v>
      </c>
      <c r="G327" s="24">
        <f t="shared" si="82"/>
        <v>0</v>
      </c>
      <c r="H327" s="24">
        <f t="shared" si="82"/>
        <v>0</v>
      </c>
      <c r="I327" s="24">
        <f t="shared" si="82"/>
        <v>0</v>
      </c>
      <c r="J327" s="24">
        <f t="shared" si="82"/>
        <v>0</v>
      </c>
      <c r="K327" s="24">
        <f t="shared" si="82"/>
        <v>0</v>
      </c>
      <c r="L327" s="24">
        <f t="shared" si="82"/>
        <v>0</v>
      </c>
      <c r="M327" s="24">
        <f t="shared" si="82"/>
        <v>0</v>
      </c>
      <c r="N327" s="25">
        <f t="shared" si="82"/>
        <v>0</v>
      </c>
    </row>
    <row r="328" spans="1:14" ht="15.75" thickBot="1">
      <c r="A328" s="39" t="s">
        <v>44</v>
      </c>
      <c r="B328" s="39" t="s">
        <v>44</v>
      </c>
      <c r="C328" s="39" t="s">
        <v>59</v>
      </c>
      <c r="D328" s="27" t="s">
        <v>60</v>
      </c>
      <c r="E328" s="28">
        <f t="shared" ref="E328:N328" si="83">SUM(E327,E323)</f>
        <v>0</v>
      </c>
      <c r="F328" s="29">
        <f t="shared" si="83"/>
        <v>0</v>
      </c>
      <c r="G328" s="29">
        <f t="shared" si="83"/>
        <v>0</v>
      </c>
      <c r="H328" s="29">
        <f t="shared" si="83"/>
        <v>0</v>
      </c>
      <c r="I328" s="29">
        <f t="shared" si="83"/>
        <v>0</v>
      </c>
      <c r="J328" s="29">
        <f t="shared" si="83"/>
        <v>0</v>
      </c>
      <c r="K328" s="29">
        <f t="shared" si="83"/>
        <v>0</v>
      </c>
      <c r="L328" s="29">
        <f t="shared" si="83"/>
        <v>0</v>
      </c>
      <c r="M328" s="29">
        <f t="shared" si="83"/>
        <v>0</v>
      </c>
      <c r="N328" s="30">
        <f t="shared" si="83"/>
        <v>0</v>
      </c>
    </row>
    <row r="329" spans="1:14" ht="13.5" thickBot="1">
      <c r="A329" s="39" t="s">
        <v>44</v>
      </c>
      <c r="B329" s="39" t="s">
        <v>44</v>
      </c>
      <c r="C329" s="39" t="s">
        <v>61</v>
      </c>
      <c r="D329" s="18" t="s">
        <v>8</v>
      </c>
      <c r="E329" s="19"/>
      <c r="F329" s="20"/>
      <c r="G329" s="20"/>
      <c r="H329" s="20"/>
      <c r="I329" s="20"/>
      <c r="J329" s="20"/>
      <c r="K329" s="20"/>
      <c r="L329" s="20"/>
      <c r="M329" s="20"/>
      <c r="N329" s="21"/>
    </row>
    <row r="330" spans="1:14" ht="13.5" thickBot="1">
      <c r="A330" s="39" t="s">
        <v>44</v>
      </c>
      <c r="B330" s="39" t="s">
        <v>44</v>
      </c>
      <c r="C330" s="39" t="s">
        <v>61</v>
      </c>
      <c r="D330" s="18" t="s">
        <v>9</v>
      </c>
      <c r="E330" s="19"/>
      <c r="F330" s="20"/>
      <c r="G330" s="20"/>
      <c r="H330" s="20"/>
      <c r="I330" s="20"/>
      <c r="J330" s="20"/>
      <c r="K330" s="20"/>
      <c r="L330" s="20"/>
      <c r="M330" s="20"/>
      <c r="N330" s="21"/>
    </row>
    <row r="331" spans="1:14" ht="13.5" thickBot="1">
      <c r="A331" s="39" t="s">
        <v>44</v>
      </c>
      <c r="B331" s="39" t="s">
        <v>44</v>
      </c>
      <c r="C331" s="39" t="s">
        <v>61</v>
      </c>
      <c r="D331" s="18" t="s">
        <v>10</v>
      </c>
      <c r="E331" s="19"/>
      <c r="F331" s="20"/>
      <c r="G331" s="20"/>
      <c r="H331" s="20"/>
      <c r="I331" s="20"/>
      <c r="J331" s="20"/>
      <c r="K331" s="20"/>
      <c r="L331" s="20"/>
      <c r="M331" s="20"/>
      <c r="N331" s="21"/>
    </row>
    <row r="332" spans="1:14" ht="13.5" thickBot="1">
      <c r="A332" s="39" t="s">
        <v>44</v>
      </c>
      <c r="B332" s="39" t="s">
        <v>44</v>
      </c>
      <c r="C332" s="39" t="s">
        <v>61</v>
      </c>
      <c r="D332" s="18" t="s">
        <v>11</v>
      </c>
      <c r="E332" s="19"/>
      <c r="F332" s="20"/>
      <c r="G332" s="20"/>
      <c r="H332" s="20"/>
      <c r="I332" s="20"/>
      <c r="J332" s="20"/>
      <c r="K332" s="20"/>
      <c r="L332" s="20"/>
      <c r="M332" s="20"/>
      <c r="N332" s="21"/>
    </row>
    <row r="333" spans="1:14" ht="13.5" thickBot="1">
      <c r="A333" s="39" t="s">
        <v>44</v>
      </c>
      <c r="B333" s="39" t="s">
        <v>44</v>
      </c>
      <c r="C333" s="39" t="s">
        <v>61</v>
      </c>
      <c r="D333" s="18" t="s">
        <v>12</v>
      </c>
      <c r="E333" s="19"/>
      <c r="F333" s="20"/>
      <c r="G333" s="20"/>
      <c r="H333" s="20"/>
      <c r="I333" s="20"/>
      <c r="J333" s="20"/>
      <c r="K333" s="20"/>
      <c r="L333" s="20"/>
      <c r="M333" s="20"/>
      <c r="N333" s="21"/>
    </row>
    <row r="334" spans="1:14" ht="13.5" thickBot="1">
      <c r="A334" s="39" t="s">
        <v>44</v>
      </c>
      <c r="B334" s="39" t="s">
        <v>44</v>
      </c>
      <c r="C334" s="39" t="s">
        <v>61</v>
      </c>
      <c r="D334" s="18" t="s">
        <v>13</v>
      </c>
      <c r="E334" s="19"/>
      <c r="F334" s="20"/>
      <c r="G334" s="20"/>
      <c r="H334" s="20"/>
      <c r="I334" s="20"/>
      <c r="J334" s="20"/>
      <c r="K334" s="20"/>
      <c r="L334" s="20"/>
      <c r="M334" s="20"/>
      <c r="N334" s="21"/>
    </row>
    <row r="335" spans="1:14" ht="13.5" thickBot="1">
      <c r="A335" s="39" t="s">
        <v>44</v>
      </c>
      <c r="B335" s="39" t="s">
        <v>44</v>
      </c>
      <c r="C335" s="39" t="s">
        <v>61</v>
      </c>
      <c r="D335" s="18" t="s">
        <v>14</v>
      </c>
      <c r="E335" s="19"/>
      <c r="F335" s="20"/>
      <c r="G335" s="20"/>
      <c r="H335" s="20"/>
      <c r="I335" s="20"/>
      <c r="J335" s="20"/>
      <c r="K335" s="20"/>
      <c r="L335" s="20"/>
      <c r="M335" s="20"/>
      <c r="N335" s="21"/>
    </row>
    <row r="336" spans="1:14" ht="13.5" thickBot="1">
      <c r="A336" s="39" t="s">
        <v>44</v>
      </c>
      <c r="B336" s="39" t="s">
        <v>44</v>
      </c>
      <c r="C336" s="39" t="s">
        <v>61</v>
      </c>
      <c r="D336" s="18" t="s">
        <v>15</v>
      </c>
      <c r="E336" s="19"/>
      <c r="F336" s="20"/>
      <c r="G336" s="20"/>
      <c r="H336" s="20"/>
      <c r="I336" s="20"/>
      <c r="J336" s="20"/>
      <c r="K336" s="20"/>
      <c r="L336" s="20"/>
      <c r="M336" s="20"/>
      <c r="N336" s="21"/>
    </row>
    <row r="337" spans="1:14" ht="13.5" thickBot="1">
      <c r="A337" s="39" t="s">
        <v>44</v>
      </c>
      <c r="B337" s="39" t="s">
        <v>44</v>
      </c>
      <c r="C337" s="39" t="s">
        <v>61</v>
      </c>
      <c r="D337" s="18" t="s">
        <v>16</v>
      </c>
      <c r="E337" s="19"/>
      <c r="F337" s="20"/>
      <c r="G337" s="20"/>
      <c r="H337" s="20"/>
      <c r="I337" s="20"/>
      <c r="J337" s="20"/>
      <c r="K337" s="20"/>
      <c r="L337" s="20"/>
      <c r="M337" s="20"/>
      <c r="N337" s="21"/>
    </row>
    <row r="338" spans="1:14" ht="13.5" thickBot="1">
      <c r="A338" s="39" t="s">
        <v>44</v>
      </c>
      <c r="B338" s="39" t="s">
        <v>44</v>
      </c>
      <c r="C338" s="39" t="s">
        <v>61</v>
      </c>
      <c r="D338" s="18" t="s">
        <v>16</v>
      </c>
      <c r="E338" s="19"/>
      <c r="F338" s="20"/>
      <c r="G338" s="20"/>
      <c r="H338" s="20"/>
      <c r="I338" s="20"/>
      <c r="J338" s="20"/>
      <c r="K338" s="20"/>
      <c r="L338" s="20"/>
      <c r="M338" s="20"/>
      <c r="N338" s="21"/>
    </row>
    <row r="339" spans="1:14" ht="13.5" thickBot="1">
      <c r="A339" s="39" t="s">
        <v>44</v>
      </c>
      <c r="B339" s="39" t="s">
        <v>44</v>
      </c>
      <c r="C339" s="39" t="s">
        <v>61</v>
      </c>
      <c r="D339" s="18" t="s">
        <v>16</v>
      </c>
      <c r="E339" s="19"/>
      <c r="F339" s="20"/>
      <c r="G339" s="20"/>
      <c r="H339" s="20"/>
      <c r="I339" s="20"/>
      <c r="J339" s="20"/>
      <c r="K339" s="20"/>
      <c r="L339" s="20"/>
      <c r="M339" s="20"/>
      <c r="N339" s="21"/>
    </row>
    <row r="340" spans="1:14" ht="15.75" thickBot="1">
      <c r="A340" s="39" t="s">
        <v>44</v>
      </c>
      <c r="B340" s="39" t="s">
        <v>44</v>
      </c>
      <c r="C340" s="39" t="s">
        <v>61</v>
      </c>
      <c r="D340" s="22" t="s">
        <v>17</v>
      </c>
      <c r="E340" s="23">
        <f>SUM(E329:E339)</f>
        <v>0</v>
      </c>
      <c r="F340" s="24">
        <f t="shared" ref="F340:N340" si="84">SUM(F329:F339)</f>
        <v>0</v>
      </c>
      <c r="G340" s="24">
        <f t="shared" si="84"/>
        <v>0</v>
      </c>
      <c r="H340" s="24">
        <f t="shared" si="84"/>
        <v>0</v>
      </c>
      <c r="I340" s="24">
        <f t="shared" si="84"/>
        <v>0</v>
      </c>
      <c r="J340" s="24">
        <f t="shared" si="84"/>
        <v>0</v>
      </c>
      <c r="K340" s="24">
        <f t="shared" si="84"/>
        <v>0</v>
      </c>
      <c r="L340" s="24">
        <f t="shared" si="84"/>
        <v>0</v>
      </c>
      <c r="M340" s="24">
        <f t="shared" si="84"/>
        <v>0</v>
      </c>
      <c r="N340" s="25">
        <f t="shared" si="84"/>
        <v>0</v>
      </c>
    </row>
    <row r="341" spans="1:14" ht="13.5" thickBot="1">
      <c r="A341" s="39" t="s">
        <v>44</v>
      </c>
      <c r="B341" s="39" t="s">
        <v>44</v>
      </c>
      <c r="C341" s="39" t="s">
        <v>61</v>
      </c>
      <c r="D341" s="18" t="s">
        <v>18</v>
      </c>
      <c r="E341" s="19"/>
      <c r="F341" s="20"/>
      <c r="G341" s="20"/>
      <c r="H341" s="20"/>
      <c r="I341" s="20"/>
      <c r="J341" s="20"/>
      <c r="K341" s="20"/>
      <c r="L341" s="20"/>
      <c r="M341" s="20"/>
      <c r="N341" s="21"/>
    </row>
    <row r="342" spans="1:14" ht="13.5" thickBot="1">
      <c r="A342" s="39" t="s">
        <v>44</v>
      </c>
      <c r="B342" s="39" t="s">
        <v>44</v>
      </c>
      <c r="C342" s="39" t="s">
        <v>61</v>
      </c>
      <c r="D342" s="18" t="s">
        <v>19</v>
      </c>
      <c r="E342" s="19"/>
      <c r="F342" s="20"/>
      <c r="G342" s="20"/>
      <c r="H342" s="20"/>
      <c r="I342" s="20"/>
      <c r="J342" s="20"/>
      <c r="K342" s="20"/>
      <c r="L342" s="20"/>
      <c r="M342" s="20"/>
      <c r="N342" s="21"/>
    </row>
    <row r="343" spans="1:14" ht="13.5" thickBot="1">
      <c r="A343" s="39" t="s">
        <v>44</v>
      </c>
      <c r="B343" s="39" t="s">
        <v>44</v>
      </c>
      <c r="C343" s="39" t="s">
        <v>61</v>
      </c>
      <c r="D343" s="18" t="s">
        <v>20</v>
      </c>
      <c r="E343" s="19"/>
      <c r="F343" s="20"/>
      <c r="G343" s="20"/>
      <c r="H343" s="20"/>
      <c r="I343" s="20"/>
      <c r="J343" s="20"/>
      <c r="K343" s="20"/>
      <c r="L343" s="20"/>
      <c r="M343" s="20"/>
      <c r="N343" s="21"/>
    </row>
    <row r="344" spans="1:14" ht="15.75" thickBot="1">
      <c r="A344" s="39" t="s">
        <v>44</v>
      </c>
      <c r="B344" s="39" t="s">
        <v>44</v>
      </c>
      <c r="C344" s="39" t="s">
        <v>61</v>
      </c>
      <c r="D344" s="22" t="s">
        <v>21</v>
      </c>
      <c r="E344" s="23">
        <f>SUM(E341:E343)</f>
        <v>0</v>
      </c>
      <c r="F344" s="24">
        <f t="shared" ref="F344:N344" si="85">SUM(F341:F343)</f>
        <v>0</v>
      </c>
      <c r="G344" s="24">
        <f t="shared" si="85"/>
        <v>0</v>
      </c>
      <c r="H344" s="24">
        <f t="shared" si="85"/>
        <v>0</v>
      </c>
      <c r="I344" s="24">
        <f t="shared" si="85"/>
        <v>0</v>
      </c>
      <c r="J344" s="24">
        <f t="shared" si="85"/>
        <v>0</v>
      </c>
      <c r="K344" s="24">
        <f t="shared" si="85"/>
        <v>0</v>
      </c>
      <c r="L344" s="24">
        <f t="shared" si="85"/>
        <v>0</v>
      </c>
      <c r="M344" s="24">
        <f t="shared" si="85"/>
        <v>0</v>
      </c>
      <c r="N344" s="25">
        <f t="shared" si="85"/>
        <v>0</v>
      </c>
    </row>
    <row r="345" spans="1:14" ht="15.75" thickBot="1">
      <c r="A345" s="39" t="s">
        <v>44</v>
      </c>
      <c r="B345" s="39" t="s">
        <v>44</v>
      </c>
      <c r="C345" s="39" t="s">
        <v>61</v>
      </c>
      <c r="D345" s="27" t="s">
        <v>62</v>
      </c>
      <c r="E345" s="28">
        <f t="shared" ref="E345:N345" si="86">SUM(E344,E340)</f>
        <v>0</v>
      </c>
      <c r="F345" s="29">
        <f t="shared" si="86"/>
        <v>0</v>
      </c>
      <c r="G345" s="29">
        <f t="shared" si="86"/>
        <v>0</v>
      </c>
      <c r="H345" s="29">
        <f t="shared" si="86"/>
        <v>0</v>
      </c>
      <c r="I345" s="29">
        <f t="shared" si="86"/>
        <v>0</v>
      </c>
      <c r="J345" s="29">
        <f t="shared" si="86"/>
        <v>0</v>
      </c>
      <c r="K345" s="29">
        <f t="shared" si="86"/>
        <v>0</v>
      </c>
      <c r="L345" s="29">
        <f t="shared" si="86"/>
        <v>0</v>
      </c>
      <c r="M345" s="29">
        <f t="shared" si="86"/>
        <v>0</v>
      </c>
      <c r="N345" s="30">
        <f t="shared" si="86"/>
        <v>0</v>
      </c>
    </row>
    <row r="346" spans="1:14" ht="13.5" thickBot="1">
      <c r="A346" s="39" t="s">
        <v>44</v>
      </c>
      <c r="B346" s="39" t="s">
        <v>44</v>
      </c>
      <c r="C346" s="39" t="s">
        <v>63</v>
      </c>
      <c r="D346" s="18" t="s">
        <v>8</v>
      </c>
      <c r="E346" s="19"/>
      <c r="F346" s="20"/>
      <c r="G346" s="20"/>
      <c r="H346" s="20"/>
      <c r="I346" s="20"/>
      <c r="J346" s="20"/>
      <c r="K346" s="20"/>
      <c r="L346" s="20"/>
      <c r="M346" s="20"/>
      <c r="N346" s="21"/>
    </row>
    <row r="347" spans="1:14" ht="13.5" thickBot="1">
      <c r="A347" s="39" t="s">
        <v>44</v>
      </c>
      <c r="B347" s="39" t="s">
        <v>44</v>
      </c>
      <c r="C347" s="39" t="s">
        <v>63</v>
      </c>
      <c r="D347" s="18" t="s">
        <v>9</v>
      </c>
      <c r="E347" s="19"/>
      <c r="F347" s="20"/>
      <c r="G347" s="20"/>
      <c r="H347" s="20"/>
      <c r="I347" s="20"/>
      <c r="J347" s="20"/>
      <c r="K347" s="20"/>
      <c r="L347" s="20"/>
      <c r="M347" s="20"/>
      <c r="N347" s="21"/>
    </row>
    <row r="348" spans="1:14" ht="13.5" thickBot="1">
      <c r="A348" s="39" t="s">
        <v>44</v>
      </c>
      <c r="B348" s="39" t="s">
        <v>44</v>
      </c>
      <c r="C348" s="39" t="s">
        <v>63</v>
      </c>
      <c r="D348" s="18" t="s">
        <v>10</v>
      </c>
      <c r="E348" s="19"/>
      <c r="F348" s="20"/>
      <c r="G348" s="20"/>
      <c r="H348" s="20"/>
      <c r="I348" s="20"/>
      <c r="J348" s="20"/>
      <c r="K348" s="20"/>
      <c r="L348" s="20"/>
      <c r="M348" s="20"/>
      <c r="N348" s="21"/>
    </row>
    <row r="349" spans="1:14" ht="13.5" thickBot="1">
      <c r="A349" s="39" t="s">
        <v>44</v>
      </c>
      <c r="B349" s="39" t="s">
        <v>44</v>
      </c>
      <c r="C349" s="39" t="s">
        <v>63</v>
      </c>
      <c r="D349" s="18" t="s">
        <v>11</v>
      </c>
      <c r="E349" s="19"/>
      <c r="F349" s="20"/>
      <c r="G349" s="20"/>
      <c r="H349" s="20"/>
      <c r="I349" s="20"/>
      <c r="J349" s="20"/>
      <c r="K349" s="20"/>
      <c r="L349" s="20"/>
      <c r="M349" s="20"/>
      <c r="N349" s="21"/>
    </row>
    <row r="350" spans="1:14" ht="13.5" thickBot="1">
      <c r="A350" s="39" t="s">
        <v>44</v>
      </c>
      <c r="B350" s="39" t="s">
        <v>44</v>
      </c>
      <c r="C350" s="39" t="s">
        <v>63</v>
      </c>
      <c r="D350" s="18" t="s">
        <v>12</v>
      </c>
      <c r="E350" s="19"/>
      <c r="F350" s="20"/>
      <c r="G350" s="20"/>
      <c r="H350" s="20"/>
      <c r="I350" s="20"/>
      <c r="J350" s="20"/>
      <c r="K350" s="20"/>
      <c r="L350" s="20"/>
      <c r="M350" s="20"/>
      <c r="N350" s="21"/>
    </row>
    <row r="351" spans="1:14" ht="13.5" thickBot="1">
      <c r="A351" s="39" t="s">
        <v>44</v>
      </c>
      <c r="B351" s="39" t="s">
        <v>44</v>
      </c>
      <c r="C351" s="39" t="s">
        <v>63</v>
      </c>
      <c r="D351" s="18" t="s">
        <v>13</v>
      </c>
      <c r="E351" s="19"/>
      <c r="F351" s="20"/>
      <c r="G351" s="20"/>
      <c r="H351" s="20"/>
      <c r="I351" s="20"/>
      <c r="J351" s="20"/>
      <c r="K351" s="20"/>
      <c r="L351" s="20"/>
      <c r="M351" s="20"/>
      <c r="N351" s="21"/>
    </row>
    <row r="352" spans="1:14" ht="13.5" thickBot="1">
      <c r="A352" s="39" t="s">
        <v>44</v>
      </c>
      <c r="B352" s="39" t="s">
        <v>44</v>
      </c>
      <c r="C352" s="39" t="s">
        <v>63</v>
      </c>
      <c r="D352" s="18" t="s">
        <v>14</v>
      </c>
      <c r="E352" s="19"/>
      <c r="F352" s="20"/>
      <c r="G352" s="20"/>
      <c r="H352" s="20"/>
      <c r="I352" s="20"/>
      <c r="J352" s="20"/>
      <c r="K352" s="20"/>
      <c r="L352" s="20"/>
      <c r="M352" s="20"/>
      <c r="N352" s="21"/>
    </row>
    <row r="353" spans="1:14" ht="13.5" thickBot="1">
      <c r="A353" s="39" t="s">
        <v>44</v>
      </c>
      <c r="B353" s="39" t="s">
        <v>44</v>
      </c>
      <c r="C353" s="39" t="s">
        <v>63</v>
      </c>
      <c r="D353" s="18" t="s">
        <v>15</v>
      </c>
      <c r="E353" s="19"/>
      <c r="F353" s="20"/>
      <c r="G353" s="20"/>
      <c r="H353" s="20"/>
      <c r="I353" s="20"/>
      <c r="J353" s="20"/>
      <c r="K353" s="20"/>
      <c r="L353" s="20"/>
      <c r="M353" s="20"/>
      <c r="N353" s="21"/>
    </row>
    <row r="354" spans="1:14" ht="13.5" thickBot="1">
      <c r="A354" s="39" t="s">
        <v>44</v>
      </c>
      <c r="B354" s="39" t="s">
        <v>44</v>
      </c>
      <c r="C354" s="39" t="s">
        <v>63</v>
      </c>
      <c r="D354" s="18" t="s">
        <v>16</v>
      </c>
      <c r="E354" s="19"/>
      <c r="F354" s="20"/>
      <c r="G354" s="20"/>
      <c r="H354" s="20"/>
      <c r="I354" s="20"/>
      <c r="J354" s="20"/>
      <c r="K354" s="20"/>
      <c r="L354" s="20"/>
      <c r="M354" s="20"/>
      <c r="N354" s="21"/>
    </row>
    <row r="355" spans="1:14" ht="13.5" thickBot="1">
      <c r="A355" s="39" t="s">
        <v>44</v>
      </c>
      <c r="B355" s="39" t="s">
        <v>44</v>
      </c>
      <c r="C355" s="39" t="s">
        <v>63</v>
      </c>
      <c r="D355" s="18" t="s">
        <v>16</v>
      </c>
      <c r="E355" s="19"/>
      <c r="F355" s="20"/>
      <c r="G355" s="20"/>
      <c r="H355" s="20"/>
      <c r="I355" s="20"/>
      <c r="J355" s="20"/>
      <c r="K355" s="20"/>
      <c r="L355" s="20"/>
      <c r="M355" s="20"/>
      <c r="N355" s="21"/>
    </row>
    <row r="356" spans="1:14" ht="13.5" thickBot="1">
      <c r="A356" s="39" t="s">
        <v>44</v>
      </c>
      <c r="B356" s="39" t="s">
        <v>44</v>
      </c>
      <c r="C356" s="39" t="s">
        <v>63</v>
      </c>
      <c r="D356" s="18" t="s">
        <v>16</v>
      </c>
      <c r="E356" s="19"/>
      <c r="F356" s="20"/>
      <c r="G356" s="20"/>
      <c r="H356" s="20"/>
      <c r="I356" s="20"/>
      <c r="J356" s="20"/>
      <c r="K356" s="20"/>
      <c r="L356" s="20"/>
      <c r="M356" s="20"/>
      <c r="N356" s="21"/>
    </row>
    <row r="357" spans="1:14" ht="15.75" thickBot="1">
      <c r="A357" s="39" t="s">
        <v>44</v>
      </c>
      <c r="B357" s="39" t="s">
        <v>44</v>
      </c>
      <c r="C357" s="39" t="s">
        <v>63</v>
      </c>
      <c r="D357" s="22" t="s">
        <v>17</v>
      </c>
      <c r="E357" s="23">
        <f>SUM(E346:E356)</f>
        <v>0</v>
      </c>
      <c r="F357" s="24">
        <f t="shared" ref="F357:N357" si="87">SUM(F346:F356)</f>
        <v>0</v>
      </c>
      <c r="G357" s="24">
        <f t="shared" si="87"/>
        <v>0</v>
      </c>
      <c r="H357" s="24">
        <f t="shared" si="87"/>
        <v>0</v>
      </c>
      <c r="I357" s="24">
        <f t="shared" si="87"/>
        <v>0</v>
      </c>
      <c r="J357" s="24">
        <f t="shared" si="87"/>
        <v>0</v>
      </c>
      <c r="K357" s="24">
        <f t="shared" si="87"/>
        <v>0</v>
      </c>
      <c r="L357" s="24">
        <f t="shared" si="87"/>
        <v>0</v>
      </c>
      <c r="M357" s="24">
        <f t="shared" si="87"/>
        <v>0</v>
      </c>
      <c r="N357" s="25">
        <f t="shared" si="87"/>
        <v>0</v>
      </c>
    </row>
    <row r="358" spans="1:14" ht="13.5" thickBot="1">
      <c r="A358" s="39" t="s">
        <v>44</v>
      </c>
      <c r="B358" s="39" t="s">
        <v>44</v>
      </c>
      <c r="C358" s="39" t="s">
        <v>63</v>
      </c>
      <c r="D358" s="18" t="s">
        <v>18</v>
      </c>
      <c r="E358" s="19"/>
      <c r="F358" s="20"/>
      <c r="G358" s="20"/>
      <c r="H358" s="20"/>
      <c r="I358" s="20"/>
      <c r="J358" s="20"/>
      <c r="K358" s="20"/>
      <c r="L358" s="20"/>
      <c r="M358" s="20"/>
      <c r="N358" s="21"/>
    </row>
    <row r="359" spans="1:14" ht="13.5" thickBot="1">
      <c r="A359" s="39" t="s">
        <v>44</v>
      </c>
      <c r="B359" s="39" t="s">
        <v>44</v>
      </c>
      <c r="C359" s="39" t="s">
        <v>63</v>
      </c>
      <c r="D359" s="18" t="s">
        <v>19</v>
      </c>
      <c r="E359" s="19"/>
      <c r="F359" s="20"/>
      <c r="G359" s="20"/>
      <c r="H359" s="20"/>
      <c r="I359" s="20"/>
      <c r="J359" s="20"/>
      <c r="K359" s="20"/>
      <c r="L359" s="20"/>
      <c r="M359" s="20"/>
      <c r="N359" s="21"/>
    </row>
    <row r="360" spans="1:14" ht="13.5" thickBot="1">
      <c r="A360" s="39" t="s">
        <v>44</v>
      </c>
      <c r="B360" s="39" t="s">
        <v>44</v>
      </c>
      <c r="C360" s="39" t="s">
        <v>63</v>
      </c>
      <c r="D360" s="18" t="s">
        <v>20</v>
      </c>
      <c r="E360" s="19"/>
      <c r="F360" s="20"/>
      <c r="G360" s="20"/>
      <c r="H360" s="20"/>
      <c r="I360" s="20"/>
      <c r="J360" s="20"/>
      <c r="K360" s="20"/>
      <c r="L360" s="20"/>
      <c r="M360" s="20"/>
      <c r="N360" s="21"/>
    </row>
    <row r="361" spans="1:14" ht="15.75" thickBot="1">
      <c r="A361" s="39" t="s">
        <v>44</v>
      </c>
      <c r="B361" s="39" t="s">
        <v>44</v>
      </c>
      <c r="C361" s="39" t="s">
        <v>63</v>
      </c>
      <c r="D361" s="22" t="s">
        <v>21</v>
      </c>
      <c r="E361" s="23">
        <f>SUM(E358:E360)</f>
        <v>0</v>
      </c>
      <c r="F361" s="24">
        <f t="shared" ref="F361:N361" si="88">SUM(F358:F360)</f>
        <v>0</v>
      </c>
      <c r="G361" s="24">
        <f t="shared" si="88"/>
        <v>0</v>
      </c>
      <c r="H361" s="24">
        <f t="shared" si="88"/>
        <v>0</v>
      </c>
      <c r="I361" s="24">
        <f t="shared" si="88"/>
        <v>0</v>
      </c>
      <c r="J361" s="24">
        <f t="shared" si="88"/>
        <v>0</v>
      </c>
      <c r="K361" s="24">
        <f t="shared" si="88"/>
        <v>0</v>
      </c>
      <c r="L361" s="24">
        <f t="shared" si="88"/>
        <v>0</v>
      </c>
      <c r="M361" s="24">
        <f t="shared" si="88"/>
        <v>0</v>
      </c>
      <c r="N361" s="25">
        <f t="shared" si="88"/>
        <v>0</v>
      </c>
    </row>
    <row r="362" spans="1:14" ht="15.75" thickBot="1">
      <c r="A362" s="39" t="s">
        <v>44</v>
      </c>
      <c r="B362" s="39" t="s">
        <v>44</v>
      </c>
      <c r="C362" s="39" t="s">
        <v>63</v>
      </c>
      <c r="D362" s="27" t="s">
        <v>64</v>
      </c>
      <c r="E362" s="28">
        <f t="shared" ref="E362:N362" si="89">SUM(E361,E357)</f>
        <v>0</v>
      </c>
      <c r="F362" s="29">
        <f t="shared" si="89"/>
        <v>0</v>
      </c>
      <c r="G362" s="29">
        <f t="shared" si="89"/>
        <v>0</v>
      </c>
      <c r="H362" s="29">
        <f t="shared" si="89"/>
        <v>0</v>
      </c>
      <c r="I362" s="29">
        <f t="shared" si="89"/>
        <v>0</v>
      </c>
      <c r="J362" s="29">
        <f t="shared" si="89"/>
        <v>0</v>
      </c>
      <c r="K362" s="29">
        <f t="shared" si="89"/>
        <v>0</v>
      </c>
      <c r="L362" s="29">
        <f t="shared" si="89"/>
        <v>0</v>
      </c>
      <c r="M362" s="29">
        <f t="shared" si="89"/>
        <v>0</v>
      </c>
      <c r="N362" s="30">
        <f t="shared" si="89"/>
        <v>0</v>
      </c>
    </row>
    <row r="363" spans="1:14" ht="13.5" thickBot="1">
      <c r="A363" s="39" t="s">
        <v>44</v>
      </c>
      <c r="B363" s="39" t="s">
        <v>44</v>
      </c>
      <c r="C363" s="39" t="s">
        <v>65</v>
      </c>
      <c r="D363" s="18" t="s">
        <v>8</v>
      </c>
      <c r="E363" s="31">
        <f t="shared" ref="E363:N363" si="90">SUM(E193,E210,E227,E244,E261,E278,E295,E312,E329,E346)</f>
        <v>0</v>
      </c>
      <c r="F363" s="32">
        <f t="shared" si="90"/>
        <v>0</v>
      </c>
      <c r="G363" s="32">
        <f t="shared" si="90"/>
        <v>0</v>
      </c>
      <c r="H363" s="32">
        <f t="shared" si="90"/>
        <v>0</v>
      </c>
      <c r="I363" s="32">
        <f t="shared" si="90"/>
        <v>0</v>
      </c>
      <c r="J363" s="32">
        <f t="shared" si="90"/>
        <v>0</v>
      </c>
      <c r="K363" s="32">
        <f t="shared" si="90"/>
        <v>0</v>
      </c>
      <c r="L363" s="32">
        <f t="shared" si="90"/>
        <v>0</v>
      </c>
      <c r="M363" s="32">
        <f t="shared" si="90"/>
        <v>0</v>
      </c>
      <c r="N363" s="33">
        <f t="shared" si="90"/>
        <v>0</v>
      </c>
    </row>
    <row r="364" spans="1:14" ht="13.5" thickBot="1">
      <c r="A364" s="39" t="s">
        <v>44</v>
      </c>
      <c r="B364" s="39" t="s">
        <v>44</v>
      </c>
      <c r="C364" s="39" t="s">
        <v>65</v>
      </c>
      <c r="D364" s="18" t="s">
        <v>9</v>
      </c>
      <c r="E364" s="31">
        <f t="shared" ref="E364:N364" si="91">SUM(E194,E211,E228,E245,E262,E279,E296,E313,E330,E347)</f>
        <v>0</v>
      </c>
      <c r="F364" s="32">
        <f t="shared" si="91"/>
        <v>0</v>
      </c>
      <c r="G364" s="32">
        <f t="shared" si="91"/>
        <v>0</v>
      </c>
      <c r="H364" s="32">
        <f t="shared" si="91"/>
        <v>0</v>
      </c>
      <c r="I364" s="32">
        <f t="shared" si="91"/>
        <v>0</v>
      </c>
      <c r="J364" s="32">
        <f t="shared" si="91"/>
        <v>0</v>
      </c>
      <c r="K364" s="32">
        <f t="shared" si="91"/>
        <v>0</v>
      </c>
      <c r="L364" s="32">
        <f t="shared" si="91"/>
        <v>0</v>
      </c>
      <c r="M364" s="32">
        <f t="shared" si="91"/>
        <v>0</v>
      </c>
      <c r="N364" s="33">
        <f t="shared" si="91"/>
        <v>0</v>
      </c>
    </row>
    <row r="365" spans="1:14" ht="13.5" thickBot="1">
      <c r="A365" s="39" t="s">
        <v>44</v>
      </c>
      <c r="B365" s="39" t="s">
        <v>44</v>
      </c>
      <c r="C365" s="39" t="s">
        <v>65</v>
      </c>
      <c r="D365" s="18" t="s">
        <v>10</v>
      </c>
      <c r="E365" s="31">
        <f t="shared" ref="E365:N365" si="92">SUM(E195,E212,E229,E246,E263,E280,E297,E314,E331,E348)</f>
        <v>0</v>
      </c>
      <c r="F365" s="32">
        <f t="shared" si="92"/>
        <v>0</v>
      </c>
      <c r="G365" s="32">
        <f t="shared" si="92"/>
        <v>0</v>
      </c>
      <c r="H365" s="32">
        <f t="shared" si="92"/>
        <v>0</v>
      </c>
      <c r="I365" s="32">
        <f t="shared" si="92"/>
        <v>0</v>
      </c>
      <c r="J365" s="32">
        <f t="shared" si="92"/>
        <v>0</v>
      </c>
      <c r="K365" s="32">
        <f t="shared" si="92"/>
        <v>0</v>
      </c>
      <c r="L365" s="32">
        <f t="shared" si="92"/>
        <v>0</v>
      </c>
      <c r="M365" s="32">
        <f t="shared" si="92"/>
        <v>0</v>
      </c>
      <c r="N365" s="33">
        <f t="shared" si="92"/>
        <v>0</v>
      </c>
    </row>
    <row r="366" spans="1:14" ht="13.5" thickBot="1">
      <c r="A366" s="39" t="s">
        <v>44</v>
      </c>
      <c r="B366" s="39" t="s">
        <v>44</v>
      </c>
      <c r="C366" s="39" t="s">
        <v>65</v>
      </c>
      <c r="D366" s="18" t="s">
        <v>11</v>
      </c>
      <c r="E366" s="31">
        <f t="shared" ref="E366:N366" si="93">SUM(E196,E213,E230,E247,E264,E281,E298,E315,E332,E349)</f>
        <v>0</v>
      </c>
      <c r="F366" s="32">
        <f t="shared" si="93"/>
        <v>0</v>
      </c>
      <c r="G366" s="32">
        <f t="shared" si="93"/>
        <v>0</v>
      </c>
      <c r="H366" s="32">
        <f t="shared" si="93"/>
        <v>0</v>
      </c>
      <c r="I366" s="32">
        <f t="shared" si="93"/>
        <v>0</v>
      </c>
      <c r="J366" s="32">
        <f t="shared" si="93"/>
        <v>0</v>
      </c>
      <c r="K366" s="32">
        <f t="shared" si="93"/>
        <v>0</v>
      </c>
      <c r="L366" s="32">
        <f t="shared" si="93"/>
        <v>0</v>
      </c>
      <c r="M366" s="32">
        <f t="shared" si="93"/>
        <v>0</v>
      </c>
      <c r="N366" s="33">
        <f t="shared" si="93"/>
        <v>0</v>
      </c>
    </row>
    <row r="367" spans="1:14" ht="13.5" thickBot="1">
      <c r="A367" s="39" t="s">
        <v>44</v>
      </c>
      <c r="B367" s="39" t="s">
        <v>44</v>
      </c>
      <c r="C367" s="39" t="s">
        <v>65</v>
      </c>
      <c r="D367" s="18" t="s">
        <v>12</v>
      </c>
      <c r="E367" s="31">
        <f t="shared" ref="E367:N367" si="94">SUM(E197,E214,E231,E248,E265,E282,E299,E316,E333,E350)</f>
        <v>0</v>
      </c>
      <c r="F367" s="32">
        <f t="shared" si="94"/>
        <v>0</v>
      </c>
      <c r="G367" s="32">
        <f t="shared" si="94"/>
        <v>0</v>
      </c>
      <c r="H367" s="32">
        <f t="shared" si="94"/>
        <v>0</v>
      </c>
      <c r="I367" s="32">
        <f t="shared" si="94"/>
        <v>0</v>
      </c>
      <c r="J367" s="32">
        <f t="shared" si="94"/>
        <v>0</v>
      </c>
      <c r="K367" s="32">
        <f t="shared" si="94"/>
        <v>0</v>
      </c>
      <c r="L367" s="32">
        <f t="shared" si="94"/>
        <v>0</v>
      </c>
      <c r="M367" s="32">
        <f t="shared" si="94"/>
        <v>0</v>
      </c>
      <c r="N367" s="33">
        <f t="shared" si="94"/>
        <v>0</v>
      </c>
    </row>
    <row r="368" spans="1:14" ht="13.5" thickBot="1">
      <c r="A368" s="39" t="s">
        <v>44</v>
      </c>
      <c r="B368" s="39" t="s">
        <v>44</v>
      </c>
      <c r="C368" s="39" t="s">
        <v>65</v>
      </c>
      <c r="D368" s="18" t="s">
        <v>13</v>
      </c>
      <c r="E368" s="31">
        <f t="shared" ref="E368:N368" si="95">SUM(E198,E215,E232,E249,E266,E283,E300,E317,E334,E351)</f>
        <v>0</v>
      </c>
      <c r="F368" s="32">
        <f t="shared" si="95"/>
        <v>0</v>
      </c>
      <c r="G368" s="32">
        <f t="shared" si="95"/>
        <v>0</v>
      </c>
      <c r="H368" s="32">
        <f t="shared" si="95"/>
        <v>0</v>
      </c>
      <c r="I368" s="32">
        <f t="shared" si="95"/>
        <v>0</v>
      </c>
      <c r="J368" s="32">
        <f t="shared" si="95"/>
        <v>0</v>
      </c>
      <c r="K368" s="32">
        <f t="shared" si="95"/>
        <v>0</v>
      </c>
      <c r="L368" s="32">
        <f t="shared" si="95"/>
        <v>0</v>
      </c>
      <c r="M368" s="32">
        <f t="shared" si="95"/>
        <v>0</v>
      </c>
      <c r="N368" s="33">
        <f t="shared" si="95"/>
        <v>0</v>
      </c>
    </row>
    <row r="369" spans="1:14" ht="13.5" thickBot="1">
      <c r="A369" s="39" t="s">
        <v>44</v>
      </c>
      <c r="B369" s="39" t="s">
        <v>44</v>
      </c>
      <c r="C369" s="39" t="s">
        <v>65</v>
      </c>
      <c r="D369" s="18" t="s">
        <v>14</v>
      </c>
      <c r="E369" s="31">
        <f t="shared" ref="E369:N369" si="96">SUM(E199,E216,E233,E250,E267,E284,E301,E318,E335,E352)</f>
        <v>0</v>
      </c>
      <c r="F369" s="32">
        <f t="shared" si="96"/>
        <v>0</v>
      </c>
      <c r="G369" s="32">
        <f t="shared" si="96"/>
        <v>0</v>
      </c>
      <c r="H369" s="32">
        <f t="shared" si="96"/>
        <v>0</v>
      </c>
      <c r="I369" s="32">
        <f t="shared" si="96"/>
        <v>0</v>
      </c>
      <c r="J369" s="32">
        <f t="shared" si="96"/>
        <v>0</v>
      </c>
      <c r="K369" s="32">
        <f t="shared" si="96"/>
        <v>0</v>
      </c>
      <c r="L369" s="32">
        <f t="shared" si="96"/>
        <v>0</v>
      </c>
      <c r="M369" s="32">
        <f t="shared" si="96"/>
        <v>0</v>
      </c>
      <c r="N369" s="33">
        <f t="shared" si="96"/>
        <v>0</v>
      </c>
    </row>
    <row r="370" spans="1:14" ht="13.5" thickBot="1">
      <c r="A370" s="39" t="s">
        <v>44</v>
      </c>
      <c r="B370" s="39" t="s">
        <v>44</v>
      </c>
      <c r="C370" s="39" t="s">
        <v>65</v>
      </c>
      <c r="D370" s="18" t="s">
        <v>15</v>
      </c>
      <c r="E370" s="31">
        <f t="shared" ref="E370:N370" si="97">SUM(E200,E217,E234,E251,E268,E285,E302,E319,E336,E353)</f>
        <v>0</v>
      </c>
      <c r="F370" s="32">
        <f t="shared" si="97"/>
        <v>0</v>
      </c>
      <c r="G370" s="32">
        <f t="shared" si="97"/>
        <v>0</v>
      </c>
      <c r="H370" s="32">
        <f t="shared" si="97"/>
        <v>0</v>
      </c>
      <c r="I370" s="32">
        <f t="shared" si="97"/>
        <v>0</v>
      </c>
      <c r="J370" s="32">
        <f t="shared" si="97"/>
        <v>0</v>
      </c>
      <c r="K370" s="32">
        <f t="shared" si="97"/>
        <v>0</v>
      </c>
      <c r="L370" s="32">
        <f t="shared" si="97"/>
        <v>0</v>
      </c>
      <c r="M370" s="32">
        <f t="shared" si="97"/>
        <v>0</v>
      </c>
      <c r="N370" s="33">
        <f t="shared" si="97"/>
        <v>0</v>
      </c>
    </row>
    <row r="371" spans="1:14" ht="13.5" thickBot="1">
      <c r="A371" s="39" t="s">
        <v>44</v>
      </c>
      <c r="B371" s="39" t="s">
        <v>44</v>
      </c>
      <c r="C371" s="39" t="s">
        <v>65</v>
      </c>
      <c r="D371" s="18" t="s">
        <v>16</v>
      </c>
      <c r="E371" s="31">
        <f t="shared" ref="E371:N371" si="98">SUM(E201,E218,E235,E252,E269,E286,E303,E320,E337,E354)</f>
        <v>0</v>
      </c>
      <c r="F371" s="32">
        <f t="shared" si="98"/>
        <v>0</v>
      </c>
      <c r="G371" s="32">
        <f t="shared" si="98"/>
        <v>0</v>
      </c>
      <c r="H371" s="32">
        <f t="shared" si="98"/>
        <v>0</v>
      </c>
      <c r="I371" s="32">
        <f t="shared" si="98"/>
        <v>0</v>
      </c>
      <c r="J371" s="32">
        <f t="shared" si="98"/>
        <v>0</v>
      </c>
      <c r="K371" s="32">
        <f t="shared" si="98"/>
        <v>0</v>
      </c>
      <c r="L371" s="32">
        <f t="shared" si="98"/>
        <v>0</v>
      </c>
      <c r="M371" s="32">
        <f t="shared" si="98"/>
        <v>0</v>
      </c>
      <c r="N371" s="33">
        <f t="shared" si="98"/>
        <v>0</v>
      </c>
    </row>
    <row r="372" spans="1:14" ht="13.5" thickBot="1">
      <c r="A372" s="39" t="s">
        <v>44</v>
      </c>
      <c r="B372" s="39" t="s">
        <v>44</v>
      </c>
      <c r="C372" s="39" t="s">
        <v>65</v>
      </c>
      <c r="D372" s="18" t="s">
        <v>16</v>
      </c>
      <c r="E372" s="31">
        <f t="shared" ref="E372:N372" si="99">SUM(E202,E219,E236,E253,E270,E287,E304,E321,E338,E355)</f>
        <v>0</v>
      </c>
      <c r="F372" s="32">
        <f t="shared" si="99"/>
        <v>0</v>
      </c>
      <c r="G372" s="32">
        <f t="shared" si="99"/>
        <v>0</v>
      </c>
      <c r="H372" s="32">
        <f t="shared" si="99"/>
        <v>0</v>
      </c>
      <c r="I372" s="32">
        <f t="shared" si="99"/>
        <v>0</v>
      </c>
      <c r="J372" s="32">
        <f t="shared" si="99"/>
        <v>0</v>
      </c>
      <c r="K372" s="32">
        <f t="shared" si="99"/>
        <v>0</v>
      </c>
      <c r="L372" s="32">
        <f t="shared" si="99"/>
        <v>0</v>
      </c>
      <c r="M372" s="32">
        <f t="shared" si="99"/>
        <v>0</v>
      </c>
      <c r="N372" s="33">
        <f t="shared" si="99"/>
        <v>0</v>
      </c>
    </row>
    <row r="373" spans="1:14" ht="13.5" thickBot="1">
      <c r="A373" s="39" t="s">
        <v>44</v>
      </c>
      <c r="B373" s="39" t="s">
        <v>44</v>
      </c>
      <c r="C373" s="39" t="s">
        <v>65</v>
      </c>
      <c r="D373" s="18" t="s">
        <v>16</v>
      </c>
      <c r="E373" s="31">
        <f t="shared" ref="E373:N373" si="100">SUM(E203,E220,E237,E254,E271,E288,E305,E322,E339,E356)</f>
        <v>0</v>
      </c>
      <c r="F373" s="32">
        <f t="shared" si="100"/>
        <v>0</v>
      </c>
      <c r="G373" s="32">
        <f t="shared" si="100"/>
        <v>0</v>
      </c>
      <c r="H373" s="32">
        <f t="shared" si="100"/>
        <v>0</v>
      </c>
      <c r="I373" s="32">
        <f t="shared" si="100"/>
        <v>0</v>
      </c>
      <c r="J373" s="32">
        <f t="shared" si="100"/>
        <v>0</v>
      </c>
      <c r="K373" s="32">
        <f t="shared" si="100"/>
        <v>0</v>
      </c>
      <c r="L373" s="32">
        <f t="shared" si="100"/>
        <v>0</v>
      </c>
      <c r="M373" s="32">
        <f t="shared" si="100"/>
        <v>0</v>
      </c>
      <c r="N373" s="33">
        <f t="shared" si="100"/>
        <v>0</v>
      </c>
    </row>
    <row r="374" spans="1:14" ht="15.75" thickBot="1">
      <c r="A374" s="39" t="s">
        <v>44</v>
      </c>
      <c r="B374" s="39" t="s">
        <v>44</v>
      </c>
      <c r="C374" s="39" t="s">
        <v>65</v>
      </c>
      <c r="D374" s="34" t="s">
        <v>17</v>
      </c>
      <c r="E374" s="23">
        <f>SUM(E363:E373)</f>
        <v>0</v>
      </c>
      <c r="F374" s="24">
        <f t="shared" ref="F374:N374" si="101">SUM(F363:F373)</f>
        <v>0</v>
      </c>
      <c r="G374" s="24">
        <f t="shared" si="101"/>
        <v>0</v>
      </c>
      <c r="H374" s="24">
        <f t="shared" si="101"/>
        <v>0</v>
      </c>
      <c r="I374" s="24">
        <f t="shared" si="101"/>
        <v>0</v>
      </c>
      <c r="J374" s="24">
        <f t="shared" si="101"/>
        <v>0</v>
      </c>
      <c r="K374" s="24">
        <f t="shared" si="101"/>
        <v>0</v>
      </c>
      <c r="L374" s="24">
        <f t="shared" si="101"/>
        <v>0</v>
      </c>
      <c r="M374" s="24">
        <f t="shared" si="101"/>
        <v>0</v>
      </c>
      <c r="N374" s="25">
        <f t="shared" si="101"/>
        <v>0</v>
      </c>
    </row>
    <row r="375" spans="1:14" ht="13.5" thickBot="1">
      <c r="A375" s="39" t="s">
        <v>44</v>
      </c>
      <c r="B375" s="39" t="s">
        <v>44</v>
      </c>
      <c r="C375" s="39" t="s">
        <v>65</v>
      </c>
      <c r="D375" s="18" t="s">
        <v>18</v>
      </c>
      <c r="E375" s="31">
        <f t="shared" ref="E375:N375" si="102">SUM(E205,E222,E239,E256,E273,E290,E307,E324,E341,E358)</f>
        <v>0</v>
      </c>
      <c r="F375" s="32">
        <f t="shared" si="102"/>
        <v>0</v>
      </c>
      <c r="G375" s="32">
        <f t="shared" si="102"/>
        <v>0</v>
      </c>
      <c r="H375" s="32">
        <f t="shared" si="102"/>
        <v>0</v>
      </c>
      <c r="I375" s="32">
        <f t="shared" si="102"/>
        <v>0</v>
      </c>
      <c r="J375" s="32">
        <f t="shared" si="102"/>
        <v>0</v>
      </c>
      <c r="K375" s="32">
        <f t="shared" si="102"/>
        <v>0</v>
      </c>
      <c r="L375" s="32">
        <f t="shared" si="102"/>
        <v>0</v>
      </c>
      <c r="M375" s="32">
        <f t="shared" si="102"/>
        <v>0</v>
      </c>
      <c r="N375" s="33">
        <f t="shared" si="102"/>
        <v>0</v>
      </c>
    </row>
    <row r="376" spans="1:14" ht="13.5" thickBot="1">
      <c r="A376" s="39" t="s">
        <v>44</v>
      </c>
      <c r="B376" s="39" t="s">
        <v>44</v>
      </c>
      <c r="C376" s="39" t="s">
        <v>65</v>
      </c>
      <c r="D376" s="18" t="s">
        <v>19</v>
      </c>
      <c r="E376" s="31">
        <f t="shared" ref="E376:N376" si="103">SUM(E206,E223,E240,E257,E274,E291,E308,E325,E342,E359)</f>
        <v>0</v>
      </c>
      <c r="F376" s="32">
        <f t="shared" si="103"/>
        <v>0</v>
      </c>
      <c r="G376" s="32">
        <f t="shared" si="103"/>
        <v>0</v>
      </c>
      <c r="H376" s="32">
        <f t="shared" si="103"/>
        <v>0</v>
      </c>
      <c r="I376" s="32">
        <f t="shared" si="103"/>
        <v>0</v>
      </c>
      <c r="J376" s="32">
        <f t="shared" si="103"/>
        <v>0</v>
      </c>
      <c r="K376" s="32">
        <f t="shared" si="103"/>
        <v>0</v>
      </c>
      <c r="L376" s="32">
        <f t="shared" si="103"/>
        <v>0</v>
      </c>
      <c r="M376" s="32">
        <f t="shared" si="103"/>
        <v>0</v>
      </c>
      <c r="N376" s="33">
        <f t="shared" si="103"/>
        <v>0</v>
      </c>
    </row>
    <row r="377" spans="1:14" ht="13.5" thickBot="1">
      <c r="A377" s="39" t="s">
        <v>44</v>
      </c>
      <c r="B377" s="39" t="s">
        <v>44</v>
      </c>
      <c r="C377" s="39" t="s">
        <v>65</v>
      </c>
      <c r="D377" s="18" t="s">
        <v>20</v>
      </c>
      <c r="E377" s="31">
        <f t="shared" ref="E377:N377" si="104">SUM(E207,E224,E241,E258,E275,E292,E309,E326,E343,E360)</f>
        <v>0</v>
      </c>
      <c r="F377" s="32">
        <f t="shared" si="104"/>
        <v>0</v>
      </c>
      <c r="G377" s="32">
        <f t="shared" si="104"/>
        <v>0</v>
      </c>
      <c r="H377" s="32">
        <f t="shared" si="104"/>
        <v>0</v>
      </c>
      <c r="I377" s="32">
        <f t="shared" si="104"/>
        <v>0</v>
      </c>
      <c r="J377" s="32">
        <f t="shared" si="104"/>
        <v>0</v>
      </c>
      <c r="K377" s="32">
        <f t="shared" si="104"/>
        <v>0</v>
      </c>
      <c r="L377" s="32">
        <f t="shared" si="104"/>
        <v>0</v>
      </c>
      <c r="M377" s="32">
        <f t="shared" si="104"/>
        <v>0</v>
      </c>
      <c r="N377" s="33">
        <f t="shared" si="104"/>
        <v>0</v>
      </c>
    </row>
    <row r="378" spans="1:14" ht="15.75" thickBot="1">
      <c r="A378" s="39" t="s">
        <v>44</v>
      </c>
      <c r="B378" s="39" t="s">
        <v>44</v>
      </c>
      <c r="C378" s="39" t="s">
        <v>65</v>
      </c>
      <c r="D378" s="22" t="s">
        <v>21</v>
      </c>
      <c r="E378" s="23">
        <f t="shared" ref="E378:N378" si="105">SUM(E375:E377)</f>
        <v>0</v>
      </c>
      <c r="F378" s="24">
        <f t="shared" si="105"/>
        <v>0</v>
      </c>
      <c r="G378" s="24">
        <f t="shared" si="105"/>
        <v>0</v>
      </c>
      <c r="H378" s="24">
        <f t="shared" si="105"/>
        <v>0</v>
      </c>
      <c r="I378" s="24">
        <f t="shared" si="105"/>
        <v>0</v>
      </c>
      <c r="J378" s="24">
        <f t="shared" si="105"/>
        <v>0</v>
      </c>
      <c r="K378" s="24">
        <f t="shared" si="105"/>
        <v>0</v>
      </c>
      <c r="L378" s="24">
        <f t="shared" si="105"/>
        <v>0</v>
      </c>
      <c r="M378" s="24">
        <f t="shared" si="105"/>
        <v>0</v>
      </c>
      <c r="N378" s="25">
        <f t="shared" si="105"/>
        <v>0</v>
      </c>
    </row>
    <row r="379" spans="1:14" ht="15.75" thickBot="1">
      <c r="A379" s="39" t="s">
        <v>44</v>
      </c>
      <c r="B379" s="39" t="s">
        <v>44</v>
      </c>
      <c r="C379" s="39" t="s">
        <v>65</v>
      </c>
      <c r="D379" s="27" t="s">
        <v>66</v>
      </c>
      <c r="E379" s="28">
        <f t="shared" ref="E379:N379" si="106">SUM(E378,E374)</f>
        <v>0</v>
      </c>
      <c r="F379" s="29">
        <f t="shared" si="106"/>
        <v>0</v>
      </c>
      <c r="G379" s="29">
        <f t="shared" si="106"/>
        <v>0</v>
      </c>
      <c r="H379" s="29">
        <f t="shared" si="106"/>
        <v>0</v>
      </c>
      <c r="I379" s="29">
        <f t="shared" si="106"/>
        <v>0</v>
      </c>
      <c r="J379" s="29">
        <f t="shared" si="106"/>
        <v>0</v>
      </c>
      <c r="K379" s="29">
        <f t="shared" si="106"/>
        <v>0</v>
      </c>
      <c r="L379" s="29">
        <f t="shared" si="106"/>
        <v>0</v>
      </c>
      <c r="M379" s="29">
        <f t="shared" si="106"/>
        <v>0</v>
      </c>
      <c r="N379" s="30">
        <f t="shared" si="106"/>
        <v>0</v>
      </c>
    </row>
    <row r="380" spans="1:14" ht="13.5" thickBot="1">
      <c r="A380" s="42" t="s">
        <v>67</v>
      </c>
      <c r="B380" s="42" t="s">
        <v>67</v>
      </c>
      <c r="C380" s="39" t="s">
        <v>67</v>
      </c>
      <c r="D380" s="18" t="s">
        <v>8</v>
      </c>
      <c r="E380" s="31">
        <f t="shared" ref="E380:N380" si="107">SUM(E176,E363)</f>
        <v>0</v>
      </c>
      <c r="F380" s="32">
        <f t="shared" si="107"/>
        <v>0</v>
      </c>
      <c r="G380" s="32">
        <f t="shared" si="107"/>
        <v>0</v>
      </c>
      <c r="H380" s="32">
        <f t="shared" si="107"/>
        <v>0</v>
      </c>
      <c r="I380" s="32">
        <f t="shared" si="107"/>
        <v>0</v>
      </c>
      <c r="J380" s="32">
        <f t="shared" si="107"/>
        <v>0</v>
      </c>
      <c r="K380" s="32">
        <f t="shared" si="107"/>
        <v>0</v>
      </c>
      <c r="L380" s="32">
        <f t="shared" si="107"/>
        <v>0</v>
      </c>
      <c r="M380" s="32">
        <f t="shared" si="107"/>
        <v>0</v>
      </c>
      <c r="N380" s="33">
        <f t="shared" si="107"/>
        <v>0</v>
      </c>
    </row>
    <row r="381" spans="1:14" ht="13.5" thickBot="1">
      <c r="A381" s="42" t="s">
        <v>67</v>
      </c>
      <c r="B381" s="42" t="s">
        <v>67</v>
      </c>
      <c r="C381" s="39" t="s">
        <v>67</v>
      </c>
      <c r="D381" s="18" t="s">
        <v>9</v>
      </c>
      <c r="E381" s="31">
        <f t="shared" ref="E381:N381" si="108">SUM(E177,E364)</f>
        <v>0</v>
      </c>
      <c r="F381" s="32">
        <f t="shared" si="108"/>
        <v>0</v>
      </c>
      <c r="G381" s="32">
        <f t="shared" si="108"/>
        <v>0</v>
      </c>
      <c r="H381" s="32">
        <f t="shared" si="108"/>
        <v>0</v>
      </c>
      <c r="I381" s="32">
        <f t="shared" si="108"/>
        <v>0</v>
      </c>
      <c r="J381" s="32">
        <f t="shared" si="108"/>
        <v>0</v>
      </c>
      <c r="K381" s="32">
        <f t="shared" si="108"/>
        <v>0</v>
      </c>
      <c r="L381" s="32">
        <f t="shared" si="108"/>
        <v>0</v>
      </c>
      <c r="M381" s="32">
        <f t="shared" si="108"/>
        <v>0</v>
      </c>
      <c r="N381" s="33">
        <f t="shared" si="108"/>
        <v>0</v>
      </c>
    </row>
    <row r="382" spans="1:14" ht="13.5" thickBot="1">
      <c r="A382" s="42" t="s">
        <v>67</v>
      </c>
      <c r="B382" s="42" t="s">
        <v>67</v>
      </c>
      <c r="C382" s="39" t="s">
        <v>67</v>
      </c>
      <c r="D382" s="18" t="s">
        <v>10</v>
      </c>
      <c r="E382" s="31">
        <f t="shared" ref="E382:N382" si="109">SUM(E178,E365)</f>
        <v>0</v>
      </c>
      <c r="F382" s="32">
        <f t="shared" si="109"/>
        <v>0</v>
      </c>
      <c r="G382" s="32">
        <f t="shared" si="109"/>
        <v>0</v>
      </c>
      <c r="H382" s="32">
        <f t="shared" si="109"/>
        <v>0</v>
      </c>
      <c r="I382" s="32">
        <f t="shared" si="109"/>
        <v>0</v>
      </c>
      <c r="J382" s="32">
        <f t="shared" si="109"/>
        <v>0</v>
      </c>
      <c r="K382" s="32">
        <f t="shared" si="109"/>
        <v>0</v>
      </c>
      <c r="L382" s="32">
        <f t="shared" si="109"/>
        <v>0</v>
      </c>
      <c r="M382" s="32">
        <f t="shared" si="109"/>
        <v>0</v>
      </c>
      <c r="N382" s="33">
        <f t="shared" si="109"/>
        <v>0</v>
      </c>
    </row>
    <row r="383" spans="1:14" ht="13.5" thickBot="1">
      <c r="A383" s="42" t="s">
        <v>67</v>
      </c>
      <c r="B383" s="42" t="s">
        <v>67</v>
      </c>
      <c r="C383" s="39" t="s">
        <v>67</v>
      </c>
      <c r="D383" s="18" t="s">
        <v>11</v>
      </c>
      <c r="E383" s="31">
        <f t="shared" ref="E383:N383" si="110">SUM(E179,E366)</f>
        <v>0</v>
      </c>
      <c r="F383" s="32">
        <f t="shared" si="110"/>
        <v>0</v>
      </c>
      <c r="G383" s="32">
        <f t="shared" si="110"/>
        <v>0</v>
      </c>
      <c r="H383" s="32">
        <f t="shared" si="110"/>
        <v>0</v>
      </c>
      <c r="I383" s="32">
        <f t="shared" si="110"/>
        <v>0</v>
      </c>
      <c r="J383" s="32">
        <f t="shared" si="110"/>
        <v>0</v>
      </c>
      <c r="K383" s="32">
        <f t="shared" si="110"/>
        <v>0</v>
      </c>
      <c r="L383" s="32">
        <f t="shared" si="110"/>
        <v>0</v>
      </c>
      <c r="M383" s="32">
        <f t="shared" si="110"/>
        <v>0</v>
      </c>
      <c r="N383" s="33">
        <f t="shared" si="110"/>
        <v>0</v>
      </c>
    </row>
    <row r="384" spans="1:14" ht="13.5" thickBot="1">
      <c r="A384" s="42" t="s">
        <v>67</v>
      </c>
      <c r="B384" s="42" t="s">
        <v>67</v>
      </c>
      <c r="C384" s="39" t="s">
        <v>67</v>
      </c>
      <c r="D384" s="18" t="s">
        <v>12</v>
      </c>
      <c r="E384" s="31">
        <f t="shared" ref="E384:N384" si="111">SUM(E180,E367)</f>
        <v>0</v>
      </c>
      <c r="F384" s="32">
        <f t="shared" si="111"/>
        <v>0</v>
      </c>
      <c r="G384" s="32">
        <f t="shared" si="111"/>
        <v>0</v>
      </c>
      <c r="H384" s="32">
        <f t="shared" si="111"/>
        <v>0</v>
      </c>
      <c r="I384" s="32">
        <f t="shared" si="111"/>
        <v>0</v>
      </c>
      <c r="J384" s="32">
        <f t="shared" si="111"/>
        <v>0</v>
      </c>
      <c r="K384" s="32">
        <f t="shared" si="111"/>
        <v>0</v>
      </c>
      <c r="L384" s="32">
        <f t="shared" si="111"/>
        <v>0</v>
      </c>
      <c r="M384" s="32">
        <f t="shared" si="111"/>
        <v>0</v>
      </c>
      <c r="N384" s="33">
        <f t="shared" si="111"/>
        <v>0</v>
      </c>
    </row>
    <row r="385" spans="1:14" ht="13.5" thickBot="1">
      <c r="A385" s="42" t="s">
        <v>67</v>
      </c>
      <c r="B385" s="42" t="s">
        <v>67</v>
      </c>
      <c r="C385" s="39" t="s">
        <v>67</v>
      </c>
      <c r="D385" s="18" t="s">
        <v>13</v>
      </c>
      <c r="E385" s="31">
        <f t="shared" ref="E385:N385" si="112">SUM(E181,E368)</f>
        <v>0</v>
      </c>
      <c r="F385" s="32">
        <f t="shared" si="112"/>
        <v>0</v>
      </c>
      <c r="G385" s="32">
        <f t="shared" si="112"/>
        <v>0</v>
      </c>
      <c r="H385" s="32">
        <f t="shared" si="112"/>
        <v>0</v>
      </c>
      <c r="I385" s="32">
        <f t="shared" si="112"/>
        <v>0</v>
      </c>
      <c r="J385" s="32">
        <f t="shared" si="112"/>
        <v>0</v>
      </c>
      <c r="K385" s="32">
        <f t="shared" si="112"/>
        <v>0</v>
      </c>
      <c r="L385" s="32">
        <f t="shared" si="112"/>
        <v>0</v>
      </c>
      <c r="M385" s="32">
        <f t="shared" si="112"/>
        <v>0</v>
      </c>
      <c r="N385" s="33">
        <f t="shared" si="112"/>
        <v>0</v>
      </c>
    </row>
    <row r="386" spans="1:14" ht="13.5" thickBot="1">
      <c r="A386" s="42" t="s">
        <v>67</v>
      </c>
      <c r="B386" s="42" t="s">
        <v>67</v>
      </c>
      <c r="C386" s="39" t="s">
        <v>67</v>
      </c>
      <c r="D386" s="18" t="s">
        <v>14</v>
      </c>
      <c r="E386" s="31">
        <f t="shared" ref="E386:N386" si="113">SUM(E182,E369)</f>
        <v>0</v>
      </c>
      <c r="F386" s="32">
        <f t="shared" si="113"/>
        <v>0</v>
      </c>
      <c r="G386" s="32">
        <f t="shared" si="113"/>
        <v>0</v>
      </c>
      <c r="H386" s="32">
        <f t="shared" si="113"/>
        <v>0</v>
      </c>
      <c r="I386" s="32">
        <f t="shared" si="113"/>
        <v>0</v>
      </c>
      <c r="J386" s="32">
        <f t="shared" si="113"/>
        <v>0</v>
      </c>
      <c r="K386" s="32">
        <f t="shared" si="113"/>
        <v>0</v>
      </c>
      <c r="L386" s="32">
        <f t="shared" si="113"/>
        <v>0</v>
      </c>
      <c r="M386" s="32">
        <f t="shared" si="113"/>
        <v>0</v>
      </c>
      <c r="N386" s="33">
        <f t="shared" si="113"/>
        <v>0</v>
      </c>
    </row>
    <row r="387" spans="1:14" ht="13.5" thickBot="1">
      <c r="A387" s="42" t="s">
        <v>67</v>
      </c>
      <c r="B387" s="42" t="s">
        <v>67</v>
      </c>
      <c r="C387" s="39" t="s">
        <v>67</v>
      </c>
      <c r="D387" s="18" t="s">
        <v>15</v>
      </c>
      <c r="E387" s="31">
        <f t="shared" ref="E387:N387" si="114">SUM(E183,E370)</f>
        <v>0</v>
      </c>
      <c r="F387" s="32">
        <f t="shared" si="114"/>
        <v>0</v>
      </c>
      <c r="G387" s="32">
        <f t="shared" si="114"/>
        <v>0</v>
      </c>
      <c r="H387" s="32">
        <f t="shared" si="114"/>
        <v>0</v>
      </c>
      <c r="I387" s="32">
        <f t="shared" si="114"/>
        <v>0</v>
      </c>
      <c r="J387" s="32">
        <f t="shared" si="114"/>
        <v>0</v>
      </c>
      <c r="K387" s="32">
        <f t="shared" si="114"/>
        <v>0</v>
      </c>
      <c r="L387" s="32">
        <f t="shared" si="114"/>
        <v>0</v>
      </c>
      <c r="M387" s="32">
        <f t="shared" si="114"/>
        <v>0</v>
      </c>
      <c r="N387" s="33">
        <f t="shared" si="114"/>
        <v>0</v>
      </c>
    </row>
    <row r="388" spans="1:14" ht="13.5" thickBot="1">
      <c r="A388" s="42" t="s">
        <v>67</v>
      </c>
      <c r="B388" s="42" t="s">
        <v>67</v>
      </c>
      <c r="C388" s="39" t="s">
        <v>67</v>
      </c>
      <c r="D388" s="35" t="s">
        <v>16</v>
      </c>
      <c r="E388" s="31">
        <f t="shared" ref="E388:N388" si="115">SUM(E184,E371)</f>
        <v>0</v>
      </c>
      <c r="F388" s="32">
        <f t="shared" si="115"/>
        <v>0</v>
      </c>
      <c r="G388" s="32">
        <f t="shared" si="115"/>
        <v>0</v>
      </c>
      <c r="H388" s="32">
        <f t="shared" si="115"/>
        <v>0</v>
      </c>
      <c r="I388" s="32">
        <f t="shared" si="115"/>
        <v>0</v>
      </c>
      <c r="J388" s="32">
        <f t="shared" si="115"/>
        <v>0</v>
      </c>
      <c r="K388" s="32">
        <f t="shared" si="115"/>
        <v>0</v>
      </c>
      <c r="L388" s="32">
        <f t="shared" si="115"/>
        <v>0</v>
      </c>
      <c r="M388" s="32">
        <f t="shared" si="115"/>
        <v>0</v>
      </c>
      <c r="N388" s="33">
        <f t="shared" si="115"/>
        <v>0</v>
      </c>
    </row>
    <row r="389" spans="1:14" ht="13.5" thickBot="1">
      <c r="A389" s="42" t="s">
        <v>67</v>
      </c>
      <c r="B389" s="42" t="s">
        <v>67</v>
      </c>
      <c r="C389" s="39" t="s">
        <v>67</v>
      </c>
      <c r="D389" s="35" t="s">
        <v>16</v>
      </c>
      <c r="E389" s="31">
        <f t="shared" ref="E389:N389" si="116">SUM(E185,E372)</f>
        <v>0</v>
      </c>
      <c r="F389" s="32">
        <f t="shared" si="116"/>
        <v>0</v>
      </c>
      <c r="G389" s="32">
        <f t="shared" si="116"/>
        <v>0</v>
      </c>
      <c r="H389" s="32">
        <f t="shared" si="116"/>
        <v>0</v>
      </c>
      <c r="I389" s="32">
        <f t="shared" si="116"/>
        <v>0</v>
      </c>
      <c r="J389" s="32">
        <f t="shared" si="116"/>
        <v>0</v>
      </c>
      <c r="K389" s="32">
        <f t="shared" si="116"/>
        <v>0</v>
      </c>
      <c r="L389" s="32">
        <f t="shared" si="116"/>
        <v>0</v>
      </c>
      <c r="M389" s="32">
        <f t="shared" si="116"/>
        <v>0</v>
      </c>
      <c r="N389" s="33">
        <f t="shared" si="116"/>
        <v>0</v>
      </c>
    </row>
    <row r="390" spans="1:14" ht="13.5" thickBot="1">
      <c r="A390" s="42" t="s">
        <v>67</v>
      </c>
      <c r="B390" s="42" t="s">
        <v>67</v>
      </c>
      <c r="C390" s="39" t="s">
        <v>67</v>
      </c>
      <c r="D390" s="35" t="s">
        <v>16</v>
      </c>
      <c r="E390" s="31">
        <f t="shared" ref="E390:N390" si="117">SUM(E186,E373)</f>
        <v>0</v>
      </c>
      <c r="F390" s="32">
        <f t="shared" si="117"/>
        <v>0</v>
      </c>
      <c r="G390" s="32">
        <f t="shared" si="117"/>
        <v>0</v>
      </c>
      <c r="H390" s="32">
        <f t="shared" si="117"/>
        <v>0</v>
      </c>
      <c r="I390" s="32">
        <f t="shared" si="117"/>
        <v>0</v>
      </c>
      <c r="J390" s="32">
        <f t="shared" si="117"/>
        <v>0</v>
      </c>
      <c r="K390" s="32">
        <f t="shared" si="117"/>
        <v>0</v>
      </c>
      <c r="L390" s="32">
        <f t="shared" si="117"/>
        <v>0</v>
      </c>
      <c r="M390" s="32">
        <f t="shared" si="117"/>
        <v>0</v>
      </c>
      <c r="N390" s="33">
        <f t="shared" si="117"/>
        <v>0</v>
      </c>
    </row>
    <row r="391" spans="1:14" ht="15.75" thickBot="1">
      <c r="A391" s="42" t="s">
        <v>67</v>
      </c>
      <c r="B391" s="42" t="s">
        <v>67</v>
      </c>
      <c r="C391" s="39" t="s">
        <v>67</v>
      </c>
      <c r="D391" s="22" t="s">
        <v>17</v>
      </c>
      <c r="E391" s="23">
        <f>SUM(E380:E390)</f>
        <v>0</v>
      </c>
      <c r="F391" s="24">
        <f t="shared" ref="F391:N391" si="118">SUM(F380:F390)</f>
        <v>0</v>
      </c>
      <c r="G391" s="24">
        <f t="shared" si="118"/>
        <v>0</v>
      </c>
      <c r="H391" s="24">
        <f t="shared" si="118"/>
        <v>0</v>
      </c>
      <c r="I391" s="24">
        <f t="shared" si="118"/>
        <v>0</v>
      </c>
      <c r="J391" s="24">
        <f t="shared" si="118"/>
        <v>0</v>
      </c>
      <c r="K391" s="24">
        <f t="shared" si="118"/>
        <v>0</v>
      </c>
      <c r="L391" s="24">
        <f t="shared" si="118"/>
        <v>0</v>
      </c>
      <c r="M391" s="24">
        <f t="shared" si="118"/>
        <v>0</v>
      </c>
      <c r="N391" s="25">
        <f t="shared" si="118"/>
        <v>0</v>
      </c>
    </row>
    <row r="392" spans="1:14" ht="13.5" thickBot="1">
      <c r="A392" s="42" t="s">
        <v>67</v>
      </c>
      <c r="B392" s="42" t="s">
        <v>67</v>
      </c>
      <c r="C392" s="39" t="s">
        <v>67</v>
      </c>
      <c r="D392" s="18" t="s">
        <v>18</v>
      </c>
      <c r="E392" s="31" t="e">
        <f t="shared" ref="E392:N392" si="119">SUM(E188,E375)</f>
        <v>#REF!</v>
      </c>
      <c r="F392" s="32" t="e">
        <f t="shared" si="119"/>
        <v>#REF!</v>
      </c>
      <c r="G392" s="32" t="e">
        <f t="shared" si="119"/>
        <v>#REF!</v>
      </c>
      <c r="H392" s="32" t="e">
        <f t="shared" si="119"/>
        <v>#REF!</v>
      </c>
      <c r="I392" s="32" t="e">
        <f t="shared" si="119"/>
        <v>#REF!</v>
      </c>
      <c r="J392" s="32" t="e">
        <f t="shared" si="119"/>
        <v>#REF!</v>
      </c>
      <c r="K392" s="32" t="e">
        <f t="shared" si="119"/>
        <v>#REF!</v>
      </c>
      <c r="L392" s="32" t="e">
        <f t="shared" si="119"/>
        <v>#REF!</v>
      </c>
      <c r="M392" s="32" t="e">
        <f t="shared" si="119"/>
        <v>#REF!</v>
      </c>
      <c r="N392" s="33" t="e">
        <f t="shared" si="119"/>
        <v>#REF!</v>
      </c>
    </row>
    <row r="393" spans="1:14" ht="13.5" thickBot="1">
      <c r="A393" s="42" t="s">
        <v>67</v>
      </c>
      <c r="B393" s="42" t="s">
        <v>67</v>
      </c>
      <c r="C393" s="39" t="s">
        <v>67</v>
      </c>
      <c r="D393" s="18" t="s">
        <v>19</v>
      </c>
      <c r="E393" s="31">
        <f t="shared" ref="E393:N393" si="120">SUM(E189,E376)</f>
        <v>0</v>
      </c>
      <c r="F393" s="32">
        <f t="shared" si="120"/>
        <v>0</v>
      </c>
      <c r="G393" s="32">
        <f t="shared" si="120"/>
        <v>0</v>
      </c>
      <c r="H393" s="32">
        <f t="shared" si="120"/>
        <v>0</v>
      </c>
      <c r="I393" s="32">
        <f t="shared" si="120"/>
        <v>0</v>
      </c>
      <c r="J393" s="32">
        <f t="shared" si="120"/>
        <v>0</v>
      </c>
      <c r="K393" s="32">
        <f t="shared" si="120"/>
        <v>0</v>
      </c>
      <c r="L393" s="32">
        <f t="shared" si="120"/>
        <v>0</v>
      </c>
      <c r="M393" s="32">
        <f t="shared" si="120"/>
        <v>0</v>
      </c>
      <c r="N393" s="33">
        <f t="shared" si="120"/>
        <v>0</v>
      </c>
    </row>
    <row r="394" spans="1:14" ht="13.5" thickBot="1">
      <c r="A394" s="42" t="s">
        <v>67</v>
      </c>
      <c r="B394" s="42" t="s">
        <v>67</v>
      </c>
      <c r="C394" s="39" t="s">
        <v>67</v>
      </c>
      <c r="D394" s="18" t="s">
        <v>20</v>
      </c>
      <c r="E394" s="31">
        <f t="shared" ref="E394:N394" si="121">SUM(E190,E377)</f>
        <v>0</v>
      </c>
      <c r="F394" s="32">
        <f t="shared" si="121"/>
        <v>0</v>
      </c>
      <c r="G394" s="32">
        <f t="shared" si="121"/>
        <v>0</v>
      </c>
      <c r="H394" s="32">
        <f t="shared" si="121"/>
        <v>0</v>
      </c>
      <c r="I394" s="32">
        <f t="shared" si="121"/>
        <v>0</v>
      </c>
      <c r="J394" s="32">
        <f t="shared" si="121"/>
        <v>0</v>
      </c>
      <c r="K394" s="32">
        <f t="shared" si="121"/>
        <v>0</v>
      </c>
      <c r="L394" s="32">
        <f t="shared" si="121"/>
        <v>0</v>
      </c>
      <c r="M394" s="32">
        <f t="shared" si="121"/>
        <v>0</v>
      </c>
      <c r="N394" s="33">
        <f t="shared" si="121"/>
        <v>0</v>
      </c>
    </row>
    <row r="395" spans="1:14" ht="15.75" thickBot="1">
      <c r="A395" s="42" t="s">
        <v>67</v>
      </c>
      <c r="B395" s="42" t="s">
        <v>67</v>
      </c>
      <c r="C395" s="39" t="s">
        <v>67</v>
      </c>
      <c r="D395" s="22" t="s">
        <v>21</v>
      </c>
      <c r="E395" s="23" t="e">
        <f>SUM(E392:E394)</f>
        <v>#REF!</v>
      </c>
      <c r="F395" s="24" t="e">
        <f t="shared" ref="F395:N395" si="122">SUM(F392:F394)</f>
        <v>#REF!</v>
      </c>
      <c r="G395" s="24" t="e">
        <f t="shared" si="122"/>
        <v>#REF!</v>
      </c>
      <c r="H395" s="24" t="e">
        <f t="shared" si="122"/>
        <v>#REF!</v>
      </c>
      <c r="I395" s="24" t="e">
        <f t="shared" si="122"/>
        <v>#REF!</v>
      </c>
      <c r="J395" s="24" t="e">
        <f t="shared" si="122"/>
        <v>#REF!</v>
      </c>
      <c r="K395" s="24" t="e">
        <f t="shared" si="122"/>
        <v>#REF!</v>
      </c>
      <c r="L395" s="24" t="e">
        <f t="shared" si="122"/>
        <v>#REF!</v>
      </c>
      <c r="M395" s="24" t="e">
        <f t="shared" si="122"/>
        <v>#REF!</v>
      </c>
      <c r="N395" s="25" t="e">
        <f t="shared" si="122"/>
        <v>#REF!</v>
      </c>
    </row>
    <row r="396" spans="1:14" ht="15.75" thickBot="1">
      <c r="A396" s="42" t="s">
        <v>67</v>
      </c>
      <c r="B396" s="42" t="s">
        <v>67</v>
      </c>
      <c r="C396" s="39" t="s">
        <v>67</v>
      </c>
      <c r="D396" s="27" t="s">
        <v>68</v>
      </c>
      <c r="E396" s="28" t="e">
        <f t="shared" ref="E396:N396" si="123">SUM(E395,E391)</f>
        <v>#REF!</v>
      </c>
      <c r="F396" s="29" t="e">
        <f t="shared" si="123"/>
        <v>#REF!</v>
      </c>
      <c r="G396" s="29" t="e">
        <f t="shared" si="123"/>
        <v>#REF!</v>
      </c>
      <c r="H396" s="29" t="e">
        <f t="shared" si="123"/>
        <v>#REF!</v>
      </c>
      <c r="I396" s="29" t="e">
        <f t="shared" si="123"/>
        <v>#REF!</v>
      </c>
      <c r="J396" s="29" t="e">
        <f t="shared" si="123"/>
        <v>#REF!</v>
      </c>
      <c r="K396" s="29" t="e">
        <f t="shared" si="123"/>
        <v>#REF!</v>
      </c>
      <c r="L396" s="29" t="e">
        <f t="shared" si="123"/>
        <v>#REF!</v>
      </c>
      <c r="M396" s="29" t="e">
        <f t="shared" si="123"/>
        <v>#REF!</v>
      </c>
      <c r="N396" s="30" t="e">
        <f t="shared" si="123"/>
        <v>#REF!</v>
      </c>
    </row>
    <row r="397" spans="1:14" ht="13.5" thickBot="1">
      <c r="A397" s="39" t="s">
        <v>69</v>
      </c>
      <c r="B397" s="39" t="s">
        <v>69</v>
      </c>
      <c r="C397" s="39" t="s">
        <v>69</v>
      </c>
      <c r="D397" s="18" t="s">
        <v>8</v>
      </c>
      <c r="E397" s="19"/>
      <c r="F397" s="20"/>
      <c r="G397" s="20"/>
      <c r="H397" s="20"/>
      <c r="I397" s="20"/>
      <c r="J397" s="20"/>
      <c r="K397" s="20"/>
      <c r="L397" s="20"/>
      <c r="M397" s="20"/>
      <c r="N397" s="21"/>
    </row>
    <row r="398" spans="1:14" ht="13.5" thickBot="1">
      <c r="A398" s="39" t="s">
        <v>69</v>
      </c>
      <c r="B398" s="39" t="s">
        <v>69</v>
      </c>
      <c r="C398" s="39" t="s">
        <v>69</v>
      </c>
      <c r="D398" s="18" t="s">
        <v>9</v>
      </c>
      <c r="E398" s="19"/>
      <c r="F398" s="20"/>
      <c r="G398" s="20"/>
      <c r="H398" s="20"/>
      <c r="I398" s="20"/>
      <c r="J398" s="20"/>
      <c r="K398" s="20"/>
      <c r="L398" s="20"/>
      <c r="M398" s="20"/>
      <c r="N398" s="21"/>
    </row>
    <row r="399" spans="1:14" ht="13.5" thickBot="1">
      <c r="A399" s="39" t="s">
        <v>69</v>
      </c>
      <c r="B399" s="39" t="s">
        <v>69</v>
      </c>
      <c r="C399" s="39" t="s">
        <v>69</v>
      </c>
      <c r="D399" s="18" t="s">
        <v>10</v>
      </c>
      <c r="E399" s="19"/>
      <c r="F399" s="20"/>
      <c r="G399" s="20"/>
      <c r="H399" s="20"/>
      <c r="I399" s="20"/>
      <c r="J399" s="20"/>
      <c r="K399" s="20"/>
      <c r="L399" s="20"/>
      <c r="M399" s="20"/>
      <c r="N399" s="21"/>
    </row>
    <row r="400" spans="1:14" ht="13.5" thickBot="1">
      <c r="A400" s="39" t="s">
        <v>69</v>
      </c>
      <c r="B400" s="39" t="s">
        <v>69</v>
      </c>
      <c r="C400" s="39" t="s">
        <v>69</v>
      </c>
      <c r="D400" s="18" t="s">
        <v>11</v>
      </c>
      <c r="E400" s="19"/>
      <c r="F400" s="20"/>
      <c r="G400" s="20"/>
      <c r="H400" s="20"/>
      <c r="I400" s="20"/>
      <c r="J400" s="20"/>
      <c r="K400" s="20"/>
      <c r="L400" s="20"/>
      <c r="M400" s="20"/>
      <c r="N400" s="21"/>
    </row>
    <row r="401" spans="1:14" ht="13.5" thickBot="1">
      <c r="A401" s="39" t="s">
        <v>69</v>
      </c>
      <c r="B401" s="39" t="s">
        <v>69</v>
      </c>
      <c r="C401" s="39" t="s">
        <v>69</v>
      </c>
      <c r="D401" s="18" t="s">
        <v>12</v>
      </c>
      <c r="E401" s="19"/>
      <c r="F401" s="20"/>
      <c r="G401" s="20"/>
      <c r="H401" s="20"/>
      <c r="I401" s="20"/>
      <c r="J401" s="20"/>
      <c r="K401" s="20"/>
      <c r="L401" s="20"/>
      <c r="M401" s="20"/>
      <c r="N401" s="21"/>
    </row>
    <row r="402" spans="1:14" ht="13.5" thickBot="1">
      <c r="A402" s="39" t="s">
        <v>69</v>
      </c>
      <c r="B402" s="39" t="s">
        <v>69</v>
      </c>
      <c r="C402" s="39" t="s">
        <v>69</v>
      </c>
      <c r="D402" s="18" t="s">
        <v>13</v>
      </c>
      <c r="E402" s="19"/>
      <c r="F402" s="20"/>
      <c r="G402" s="20"/>
      <c r="H402" s="20"/>
      <c r="I402" s="20"/>
      <c r="J402" s="20"/>
      <c r="K402" s="20"/>
      <c r="L402" s="20"/>
      <c r="M402" s="20"/>
      <c r="N402" s="21"/>
    </row>
    <row r="403" spans="1:14" ht="13.5" thickBot="1">
      <c r="A403" s="39" t="s">
        <v>69</v>
      </c>
      <c r="B403" s="39" t="s">
        <v>69</v>
      </c>
      <c r="C403" s="39" t="s">
        <v>69</v>
      </c>
      <c r="D403" s="18" t="s">
        <v>14</v>
      </c>
      <c r="E403" s="19"/>
      <c r="F403" s="20"/>
      <c r="G403" s="20"/>
      <c r="H403" s="20"/>
      <c r="I403" s="20"/>
      <c r="J403" s="20"/>
      <c r="K403" s="20"/>
      <c r="L403" s="20"/>
      <c r="M403" s="20"/>
      <c r="N403" s="21"/>
    </row>
    <row r="404" spans="1:14" ht="13.5" thickBot="1">
      <c r="A404" s="39" t="s">
        <v>69</v>
      </c>
      <c r="B404" s="39" t="s">
        <v>69</v>
      </c>
      <c r="C404" s="39" t="s">
        <v>69</v>
      </c>
      <c r="D404" s="18" t="s">
        <v>15</v>
      </c>
      <c r="E404" s="19"/>
      <c r="F404" s="20"/>
      <c r="G404" s="20"/>
      <c r="H404" s="20"/>
      <c r="I404" s="20"/>
      <c r="J404" s="20"/>
      <c r="K404" s="20"/>
      <c r="L404" s="20"/>
      <c r="M404" s="20"/>
      <c r="N404" s="21"/>
    </row>
    <row r="405" spans="1:14" ht="13.5" thickBot="1">
      <c r="A405" s="39" t="s">
        <v>69</v>
      </c>
      <c r="B405" s="39" t="s">
        <v>69</v>
      </c>
      <c r="C405" s="39" t="s">
        <v>69</v>
      </c>
      <c r="D405" s="18" t="s">
        <v>16</v>
      </c>
      <c r="E405" s="19"/>
      <c r="F405" s="20"/>
      <c r="G405" s="20"/>
      <c r="H405" s="20"/>
      <c r="I405" s="20"/>
      <c r="J405" s="20"/>
      <c r="K405" s="20"/>
      <c r="L405" s="20"/>
      <c r="M405" s="20"/>
      <c r="N405" s="21"/>
    </row>
    <row r="406" spans="1:14" ht="13.5" thickBot="1">
      <c r="A406" s="39" t="s">
        <v>69</v>
      </c>
      <c r="B406" s="39" t="s">
        <v>69</v>
      </c>
      <c r="C406" s="39" t="s">
        <v>69</v>
      </c>
      <c r="D406" s="18" t="s">
        <v>16</v>
      </c>
      <c r="E406" s="19"/>
      <c r="F406" s="20"/>
      <c r="G406" s="20"/>
      <c r="H406" s="20"/>
      <c r="I406" s="20"/>
      <c r="J406" s="20"/>
      <c r="K406" s="20"/>
      <c r="L406" s="20"/>
      <c r="M406" s="20"/>
      <c r="N406" s="21"/>
    </row>
    <row r="407" spans="1:14" ht="13.5" thickBot="1">
      <c r="A407" s="39" t="s">
        <v>69</v>
      </c>
      <c r="B407" s="39" t="s">
        <v>69</v>
      </c>
      <c r="C407" s="39" t="s">
        <v>69</v>
      </c>
      <c r="D407" s="18" t="s">
        <v>16</v>
      </c>
      <c r="E407" s="19"/>
      <c r="F407" s="20"/>
      <c r="G407" s="20"/>
      <c r="H407" s="20"/>
      <c r="I407" s="20"/>
      <c r="J407" s="20"/>
      <c r="K407" s="20"/>
      <c r="L407" s="20"/>
      <c r="M407" s="20"/>
      <c r="N407" s="21"/>
    </row>
    <row r="408" spans="1:14" ht="15.75" thickBot="1">
      <c r="A408" s="39" t="s">
        <v>69</v>
      </c>
      <c r="B408" s="39" t="s">
        <v>69</v>
      </c>
      <c r="C408" s="39" t="s">
        <v>69</v>
      </c>
      <c r="D408" s="22" t="s">
        <v>17</v>
      </c>
      <c r="E408" s="23">
        <f>SUM(E397:E407)</f>
        <v>0</v>
      </c>
      <c r="F408" s="24">
        <f t="shared" ref="F408:N408" si="124">SUM(F397:F407)</f>
        <v>0</v>
      </c>
      <c r="G408" s="24">
        <f t="shared" si="124"/>
        <v>0</v>
      </c>
      <c r="H408" s="24">
        <f t="shared" si="124"/>
        <v>0</v>
      </c>
      <c r="I408" s="24">
        <f t="shared" si="124"/>
        <v>0</v>
      </c>
      <c r="J408" s="24">
        <f t="shared" si="124"/>
        <v>0</v>
      </c>
      <c r="K408" s="24">
        <f t="shared" si="124"/>
        <v>0</v>
      </c>
      <c r="L408" s="24">
        <f t="shared" si="124"/>
        <v>0</v>
      </c>
      <c r="M408" s="24">
        <f t="shared" si="124"/>
        <v>0</v>
      </c>
      <c r="N408" s="25">
        <f t="shared" si="124"/>
        <v>0</v>
      </c>
    </row>
    <row r="409" spans="1:14" ht="13.5" thickBot="1">
      <c r="A409" s="39" t="s">
        <v>69</v>
      </c>
      <c r="B409" s="39" t="s">
        <v>69</v>
      </c>
      <c r="C409" s="39" t="s">
        <v>69</v>
      </c>
      <c r="D409" s="18" t="s">
        <v>18</v>
      </c>
      <c r="E409" s="19"/>
      <c r="F409" s="20"/>
      <c r="G409" s="20"/>
      <c r="H409" s="20"/>
      <c r="I409" s="20"/>
      <c r="J409" s="20"/>
      <c r="K409" s="20"/>
      <c r="L409" s="20"/>
      <c r="M409" s="20"/>
      <c r="N409" s="21"/>
    </row>
    <row r="410" spans="1:14" ht="13.5" thickBot="1">
      <c r="A410" s="39" t="s">
        <v>69</v>
      </c>
      <c r="B410" s="39" t="s">
        <v>69</v>
      </c>
      <c r="C410" s="39" t="s">
        <v>69</v>
      </c>
      <c r="D410" s="18" t="s">
        <v>19</v>
      </c>
      <c r="E410" s="19"/>
      <c r="F410" s="20"/>
      <c r="G410" s="20"/>
      <c r="H410" s="20"/>
      <c r="I410" s="20"/>
      <c r="J410" s="20"/>
      <c r="K410" s="20"/>
      <c r="L410" s="20"/>
      <c r="M410" s="20"/>
      <c r="N410" s="21"/>
    </row>
    <row r="411" spans="1:14" ht="13.5" thickBot="1">
      <c r="A411" s="39" t="s">
        <v>69</v>
      </c>
      <c r="B411" s="39" t="s">
        <v>69</v>
      </c>
      <c r="C411" s="39" t="s">
        <v>69</v>
      </c>
      <c r="D411" s="18" t="s">
        <v>20</v>
      </c>
      <c r="E411" s="19"/>
      <c r="F411" s="20"/>
      <c r="G411" s="20"/>
      <c r="H411" s="20"/>
      <c r="I411" s="20"/>
      <c r="J411" s="20"/>
      <c r="K411" s="20"/>
      <c r="L411" s="20"/>
      <c r="M411" s="20"/>
      <c r="N411" s="21"/>
    </row>
    <row r="412" spans="1:14" ht="15.75" thickBot="1">
      <c r="A412" s="39" t="s">
        <v>69</v>
      </c>
      <c r="B412" s="39" t="s">
        <v>69</v>
      </c>
      <c r="C412" s="39" t="s">
        <v>69</v>
      </c>
      <c r="D412" s="22" t="s">
        <v>21</v>
      </c>
      <c r="E412" s="23">
        <f>SUM(E409:E411)</f>
        <v>0</v>
      </c>
      <c r="F412" s="24">
        <f t="shared" ref="F412:N412" si="125">SUM(F409:F411)</f>
        <v>0</v>
      </c>
      <c r="G412" s="24">
        <f t="shared" si="125"/>
        <v>0</v>
      </c>
      <c r="H412" s="24">
        <f t="shared" si="125"/>
        <v>0</v>
      </c>
      <c r="I412" s="24">
        <f t="shared" si="125"/>
        <v>0</v>
      </c>
      <c r="J412" s="24">
        <f t="shared" si="125"/>
        <v>0</v>
      </c>
      <c r="K412" s="24">
        <f t="shared" si="125"/>
        <v>0</v>
      </c>
      <c r="L412" s="24">
        <f t="shared" si="125"/>
        <v>0</v>
      </c>
      <c r="M412" s="24">
        <f t="shared" si="125"/>
        <v>0</v>
      </c>
      <c r="N412" s="25">
        <f t="shared" si="125"/>
        <v>0</v>
      </c>
    </row>
    <row r="413" spans="1:14" ht="15.75" thickBot="1">
      <c r="A413" s="39" t="s">
        <v>69</v>
      </c>
      <c r="B413" s="39" t="s">
        <v>69</v>
      </c>
      <c r="C413" s="39" t="s">
        <v>69</v>
      </c>
      <c r="D413" s="27" t="s">
        <v>70</v>
      </c>
      <c r="E413" s="28">
        <f t="shared" ref="E413:N413" si="126">SUM(E412,E408)</f>
        <v>0</v>
      </c>
      <c r="F413" s="29">
        <f t="shared" si="126"/>
        <v>0</v>
      </c>
      <c r="G413" s="29">
        <f t="shared" si="126"/>
        <v>0</v>
      </c>
      <c r="H413" s="29">
        <f t="shared" si="126"/>
        <v>0</v>
      </c>
      <c r="I413" s="29">
        <f t="shared" si="126"/>
        <v>0</v>
      </c>
      <c r="J413" s="29">
        <f t="shared" si="126"/>
        <v>0</v>
      </c>
      <c r="K413" s="29">
        <f t="shared" si="126"/>
        <v>0</v>
      </c>
      <c r="L413" s="29">
        <f t="shared" si="126"/>
        <v>0</v>
      </c>
      <c r="M413" s="29">
        <f t="shared" si="126"/>
        <v>0</v>
      </c>
      <c r="N413" s="30">
        <f t="shared" si="126"/>
        <v>0</v>
      </c>
    </row>
    <row r="414" spans="1:14" ht="13.5" thickBot="1">
      <c r="A414" s="39" t="s">
        <v>71</v>
      </c>
      <c r="B414" s="39" t="s">
        <v>71</v>
      </c>
      <c r="C414" s="39" t="s">
        <v>71</v>
      </c>
      <c r="D414" s="18" t="s">
        <v>8</v>
      </c>
      <c r="E414" s="19"/>
      <c r="F414" s="20"/>
      <c r="G414" s="20"/>
      <c r="H414" s="20"/>
      <c r="I414" s="20"/>
      <c r="J414" s="20"/>
      <c r="K414" s="20"/>
      <c r="L414" s="20"/>
      <c r="M414" s="20"/>
      <c r="N414" s="21"/>
    </row>
    <row r="415" spans="1:14" ht="13.5" thickBot="1">
      <c r="A415" s="39" t="s">
        <v>71</v>
      </c>
      <c r="B415" s="39" t="s">
        <v>71</v>
      </c>
      <c r="C415" s="39" t="s">
        <v>71</v>
      </c>
      <c r="D415" s="18" t="s">
        <v>9</v>
      </c>
      <c r="E415" s="19"/>
      <c r="F415" s="20"/>
      <c r="G415" s="20"/>
      <c r="H415" s="20"/>
      <c r="I415" s="20"/>
      <c r="J415" s="20"/>
      <c r="K415" s="20"/>
      <c r="L415" s="20"/>
      <c r="M415" s="20"/>
      <c r="N415" s="21"/>
    </row>
    <row r="416" spans="1:14" ht="13.5" thickBot="1">
      <c r="A416" s="39" t="s">
        <v>71</v>
      </c>
      <c r="B416" s="39" t="s">
        <v>71</v>
      </c>
      <c r="C416" s="39" t="s">
        <v>71</v>
      </c>
      <c r="D416" s="18" t="s">
        <v>10</v>
      </c>
      <c r="E416" s="19"/>
      <c r="F416" s="20"/>
      <c r="G416" s="20"/>
      <c r="H416" s="20"/>
      <c r="I416" s="20"/>
      <c r="J416" s="20"/>
      <c r="K416" s="20"/>
      <c r="L416" s="20"/>
      <c r="M416" s="20"/>
      <c r="N416" s="21"/>
    </row>
    <row r="417" spans="1:14" ht="13.5" thickBot="1">
      <c r="A417" s="39" t="s">
        <v>71</v>
      </c>
      <c r="B417" s="39" t="s">
        <v>71</v>
      </c>
      <c r="C417" s="39" t="s">
        <v>71</v>
      </c>
      <c r="D417" s="18" t="s">
        <v>11</v>
      </c>
      <c r="E417" s="19"/>
      <c r="F417" s="20"/>
      <c r="G417" s="20"/>
      <c r="H417" s="20"/>
      <c r="I417" s="20"/>
      <c r="J417" s="20"/>
      <c r="K417" s="20"/>
      <c r="L417" s="20"/>
      <c r="M417" s="20"/>
      <c r="N417" s="21"/>
    </row>
    <row r="418" spans="1:14" ht="13.5" thickBot="1">
      <c r="A418" s="39" t="s">
        <v>71</v>
      </c>
      <c r="B418" s="39" t="s">
        <v>71</v>
      </c>
      <c r="C418" s="39" t="s">
        <v>71</v>
      </c>
      <c r="D418" s="18" t="s">
        <v>12</v>
      </c>
      <c r="E418" s="19"/>
      <c r="F418" s="20"/>
      <c r="G418" s="20"/>
      <c r="H418" s="20"/>
      <c r="I418" s="20"/>
      <c r="J418" s="20"/>
      <c r="K418" s="20"/>
      <c r="L418" s="20"/>
      <c r="M418" s="20"/>
      <c r="N418" s="21"/>
    </row>
    <row r="419" spans="1:14" ht="13.5" thickBot="1">
      <c r="A419" s="39" t="s">
        <v>71</v>
      </c>
      <c r="B419" s="39" t="s">
        <v>71</v>
      </c>
      <c r="C419" s="39" t="s">
        <v>71</v>
      </c>
      <c r="D419" s="18" t="s">
        <v>13</v>
      </c>
      <c r="E419" s="19"/>
      <c r="F419" s="20"/>
      <c r="G419" s="20"/>
      <c r="H419" s="20"/>
      <c r="I419" s="20"/>
      <c r="J419" s="20"/>
      <c r="K419" s="20"/>
      <c r="L419" s="20"/>
      <c r="M419" s="20"/>
      <c r="N419" s="21"/>
    </row>
    <row r="420" spans="1:14" ht="13.5" thickBot="1">
      <c r="A420" s="39" t="s">
        <v>71</v>
      </c>
      <c r="B420" s="39" t="s">
        <v>71</v>
      </c>
      <c r="C420" s="39" t="s">
        <v>71</v>
      </c>
      <c r="D420" s="18" t="s">
        <v>14</v>
      </c>
      <c r="E420" s="19"/>
      <c r="F420" s="20"/>
      <c r="G420" s="20"/>
      <c r="H420" s="20"/>
      <c r="I420" s="20"/>
      <c r="J420" s="20"/>
      <c r="K420" s="20"/>
      <c r="L420" s="20"/>
      <c r="M420" s="20"/>
      <c r="N420" s="21"/>
    </row>
    <row r="421" spans="1:14" ht="13.5" thickBot="1">
      <c r="A421" s="39" t="s">
        <v>71</v>
      </c>
      <c r="B421" s="39" t="s">
        <v>71</v>
      </c>
      <c r="C421" s="39" t="s">
        <v>71</v>
      </c>
      <c r="D421" s="18" t="s">
        <v>15</v>
      </c>
      <c r="E421" s="19"/>
      <c r="F421" s="20"/>
      <c r="G421" s="20"/>
      <c r="H421" s="20"/>
      <c r="I421" s="20"/>
      <c r="J421" s="20"/>
      <c r="K421" s="20"/>
      <c r="L421" s="20"/>
      <c r="M421" s="20"/>
      <c r="N421" s="21"/>
    </row>
    <row r="422" spans="1:14" ht="13.5" thickBot="1">
      <c r="A422" s="39" t="s">
        <v>71</v>
      </c>
      <c r="B422" s="39" t="s">
        <v>71</v>
      </c>
      <c r="C422" s="39" t="s">
        <v>71</v>
      </c>
      <c r="D422" s="18" t="s">
        <v>16</v>
      </c>
      <c r="E422" s="19"/>
      <c r="F422" s="20"/>
      <c r="G422" s="20"/>
      <c r="H422" s="20"/>
      <c r="I422" s="20"/>
      <c r="J422" s="20"/>
      <c r="K422" s="20"/>
      <c r="L422" s="20"/>
      <c r="M422" s="20"/>
      <c r="N422" s="21"/>
    </row>
    <row r="423" spans="1:14" ht="13.5" thickBot="1">
      <c r="A423" s="39" t="s">
        <v>71</v>
      </c>
      <c r="B423" s="39" t="s">
        <v>71</v>
      </c>
      <c r="C423" s="39" t="s">
        <v>71</v>
      </c>
      <c r="D423" s="18" t="s">
        <v>16</v>
      </c>
      <c r="E423" s="19"/>
      <c r="F423" s="20"/>
      <c r="G423" s="20"/>
      <c r="H423" s="20"/>
      <c r="I423" s="20"/>
      <c r="J423" s="20"/>
      <c r="K423" s="20"/>
      <c r="L423" s="20"/>
      <c r="M423" s="20"/>
      <c r="N423" s="21"/>
    </row>
    <row r="424" spans="1:14" ht="13.5" thickBot="1">
      <c r="A424" s="39" t="s">
        <v>71</v>
      </c>
      <c r="B424" s="39" t="s">
        <v>71</v>
      </c>
      <c r="C424" s="39" t="s">
        <v>71</v>
      </c>
      <c r="D424" s="18" t="s">
        <v>16</v>
      </c>
      <c r="E424" s="19"/>
      <c r="F424" s="20"/>
      <c r="G424" s="20"/>
      <c r="H424" s="20"/>
      <c r="I424" s="20"/>
      <c r="J424" s="20"/>
      <c r="K424" s="20"/>
      <c r="L424" s="20"/>
      <c r="M424" s="20"/>
      <c r="N424" s="21"/>
    </row>
    <row r="425" spans="1:14" ht="15.75" thickBot="1">
      <c r="A425" s="39" t="s">
        <v>71</v>
      </c>
      <c r="B425" s="39" t="s">
        <v>71</v>
      </c>
      <c r="C425" s="39" t="s">
        <v>71</v>
      </c>
      <c r="D425" s="22" t="s">
        <v>17</v>
      </c>
      <c r="E425" s="23">
        <f>SUM(E414:E424)</f>
        <v>0</v>
      </c>
      <c r="F425" s="24">
        <f t="shared" ref="F425:N425" si="127">SUM(F414:F424)</f>
        <v>0</v>
      </c>
      <c r="G425" s="24">
        <f t="shared" si="127"/>
        <v>0</v>
      </c>
      <c r="H425" s="24">
        <f t="shared" si="127"/>
        <v>0</v>
      </c>
      <c r="I425" s="24">
        <f t="shared" si="127"/>
        <v>0</v>
      </c>
      <c r="J425" s="24">
        <f t="shared" si="127"/>
        <v>0</v>
      </c>
      <c r="K425" s="24">
        <f t="shared" si="127"/>
        <v>0</v>
      </c>
      <c r="L425" s="24">
        <f t="shared" si="127"/>
        <v>0</v>
      </c>
      <c r="M425" s="24">
        <f t="shared" si="127"/>
        <v>0</v>
      </c>
      <c r="N425" s="25">
        <f t="shared" si="127"/>
        <v>0</v>
      </c>
    </row>
    <row r="426" spans="1:14" ht="13.5" thickBot="1">
      <c r="A426" s="39" t="s">
        <v>71</v>
      </c>
      <c r="B426" s="39" t="s">
        <v>71</v>
      </c>
      <c r="C426" s="39" t="s">
        <v>71</v>
      </c>
      <c r="D426" s="18" t="s">
        <v>18</v>
      </c>
      <c r="E426" s="19"/>
      <c r="F426" s="20"/>
      <c r="G426" s="20"/>
      <c r="H426" s="20"/>
      <c r="I426" s="20"/>
      <c r="J426" s="20"/>
      <c r="K426" s="20"/>
      <c r="L426" s="20"/>
      <c r="M426" s="20"/>
      <c r="N426" s="21"/>
    </row>
    <row r="427" spans="1:14" ht="13.5" thickBot="1">
      <c r="A427" s="39" t="s">
        <v>71</v>
      </c>
      <c r="B427" s="39" t="s">
        <v>71</v>
      </c>
      <c r="C427" s="39" t="s">
        <v>71</v>
      </c>
      <c r="D427" s="18" t="s">
        <v>19</v>
      </c>
      <c r="E427" s="19"/>
      <c r="F427" s="20"/>
      <c r="G427" s="20"/>
      <c r="H427" s="20"/>
      <c r="I427" s="20"/>
      <c r="J427" s="20"/>
      <c r="K427" s="20"/>
      <c r="L427" s="20"/>
      <c r="M427" s="20"/>
      <c r="N427" s="21"/>
    </row>
    <row r="428" spans="1:14" ht="13.5" thickBot="1">
      <c r="A428" s="39" t="s">
        <v>71</v>
      </c>
      <c r="B428" s="39" t="s">
        <v>71</v>
      </c>
      <c r="C428" s="39" t="s">
        <v>71</v>
      </c>
      <c r="D428" s="18" t="s">
        <v>20</v>
      </c>
      <c r="E428" s="19"/>
      <c r="F428" s="20"/>
      <c r="G428" s="20"/>
      <c r="H428" s="20"/>
      <c r="I428" s="20"/>
      <c r="J428" s="20"/>
      <c r="K428" s="20"/>
      <c r="L428" s="20"/>
      <c r="M428" s="20"/>
      <c r="N428" s="21"/>
    </row>
    <row r="429" spans="1:14" ht="15.75" thickBot="1">
      <c r="A429" s="39" t="s">
        <v>71</v>
      </c>
      <c r="B429" s="39" t="s">
        <v>71</v>
      </c>
      <c r="C429" s="39" t="s">
        <v>71</v>
      </c>
      <c r="D429" s="22" t="s">
        <v>21</v>
      </c>
      <c r="E429" s="23">
        <f>SUM(E426:E428)</f>
        <v>0</v>
      </c>
      <c r="F429" s="24">
        <f t="shared" ref="F429:N429" si="128">SUM(F426:F428)</f>
        <v>0</v>
      </c>
      <c r="G429" s="24">
        <f t="shared" si="128"/>
        <v>0</v>
      </c>
      <c r="H429" s="24">
        <f t="shared" si="128"/>
        <v>0</v>
      </c>
      <c r="I429" s="24">
        <f t="shared" si="128"/>
        <v>0</v>
      </c>
      <c r="J429" s="24">
        <f t="shared" si="128"/>
        <v>0</v>
      </c>
      <c r="K429" s="24">
        <f t="shared" si="128"/>
        <v>0</v>
      </c>
      <c r="L429" s="24">
        <f t="shared" si="128"/>
        <v>0</v>
      </c>
      <c r="M429" s="24">
        <f t="shared" si="128"/>
        <v>0</v>
      </c>
      <c r="N429" s="25">
        <f t="shared" si="128"/>
        <v>0</v>
      </c>
    </row>
    <row r="430" spans="1:14" ht="15.75" thickBot="1">
      <c r="A430" s="39" t="s">
        <v>71</v>
      </c>
      <c r="B430" s="39" t="s">
        <v>71</v>
      </c>
      <c r="C430" s="39" t="s">
        <v>71</v>
      </c>
      <c r="D430" s="27" t="s">
        <v>72</v>
      </c>
      <c r="E430" s="28">
        <f t="shared" ref="E430:N430" si="129">SUM(E429,E425)</f>
        <v>0</v>
      </c>
      <c r="F430" s="29">
        <f t="shared" si="129"/>
        <v>0</v>
      </c>
      <c r="G430" s="29">
        <f t="shared" si="129"/>
        <v>0</v>
      </c>
      <c r="H430" s="29">
        <f t="shared" si="129"/>
        <v>0</v>
      </c>
      <c r="I430" s="29">
        <f t="shared" si="129"/>
        <v>0</v>
      </c>
      <c r="J430" s="29">
        <f t="shared" si="129"/>
        <v>0</v>
      </c>
      <c r="K430" s="29">
        <f t="shared" si="129"/>
        <v>0</v>
      </c>
      <c r="L430" s="29">
        <f t="shared" si="129"/>
        <v>0</v>
      </c>
      <c r="M430" s="29">
        <f t="shared" si="129"/>
        <v>0</v>
      </c>
      <c r="N430" s="30">
        <f t="shared" si="129"/>
        <v>0</v>
      </c>
    </row>
    <row r="431" spans="1:14" ht="13.5" thickBot="1">
      <c r="A431" s="39" t="s">
        <v>73</v>
      </c>
      <c r="B431" s="39" t="s">
        <v>73</v>
      </c>
      <c r="C431" s="39" t="s">
        <v>73</v>
      </c>
      <c r="D431" s="18" t="s">
        <v>8</v>
      </c>
      <c r="E431" s="19"/>
      <c r="F431" s="20"/>
      <c r="G431" s="20"/>
      <c r="H431" s="20"/>
      <c r="I431" s="20"/>
      <c r="J431" s="20"/>
      <c r="K431" s="20"/>
      <c r="L431" s="20"/>
      <c r="M431" s="20"/>
      <c r="N431" s="21"/>
    </row>
    <row r="432" spans="1:14" ht="13.5" thickBot="1">
      <c r="A432" s="39" t="s">
        <v>73</v>
      </c>
      <c r="B432" s="39" t="s">
        <v>73</v>
      </c>
      <c r="C432" s="39" t="s">
        <v>73</v>
      </c>
      <c r="D432" s="18" t="s">
        <v>9</v>
      </c>
      <c r="E432" s="19"/>
      <c r="F432" s="20"/>
      <c r="G432" s="20"/>
      <c r="H432" s="20"/>
      <c r="I432" s="20"/>
      <c r="J432" s="20"/>
      <c r="K432" s="20"/>
      <c r="L432" s="20"/>
      <c r="M432" s="20"/>
      <c r="N432" s="21"/>
    </row>
    <row r="433" spans="1:14" ht="13.5" thickBot="1">
      <c r="A433" s="39" t="s">
        <v>73</v>
      </c>
      <c r="B433" s="39" t="s">
        <v>73</v>
      </c>
      <c r="C433" s="39" t="s">
        <v>73</v>
      </c>
      <c r="D433" s="18" t="s">
        <v>10</v>
      </c>
      <c r="E433" s="19"/>
      <c r="F433" s="20"/>
      <c r="G433" s="20"/>
      <c r="H433" s="20"/>
      <c r="I433" s="20"/>
      <c r="J433" s="20"/>
      <c r="K433" s="20"/>
      <c r="L433" s="20"/>
      <c r="M433" s="20"/>
      <c r="N433" s="21"/>
    </row>
    <row r="434" spans="1:14" ht="13.5" thickBot="1">
      <c r="A434" s="39" t="s">
        <v>73</v>
      </c>
      <c r="B434" s="39" t="s">
        <v>73</v>
      </c>
      <c r="C434" s="39" t="s">
        <v>73</v>
      </c>
      <c r="D434" s="18" t="s">
        <v>11</v>
      </c>
      <c r="E434" s="19"/>
      <c r="F434" s="20"/>
      <c r="G434" s="20"/>
      <c r="H434" s="20"/>
      <c r="I434" s="20"/>
      <c r="J434" s="20"/>
      <c r="K434" s="20"/>
      <c r="L434" s="20"/>
      <c r="M434" s="20"/>
      <c r="N434" s="21"/>
    </row>
    <row r="435" spans="1:14" ht="13.5" thickBot="1">
      <c r="A435" s="39" t="s">
        <v>73</v>
      </c>
      <c r="B435" s="39" t="s">
        <v>73</v>
      </c>
      <c r="C435" s="39" t="s">
        <v>73</v>
      </c>
      <c r="D435" s="18" t="s">
        <v>12</v>
      </c>
      <c r="E435" s="19"/>
      <c r="F435" s="20"/>
      <c r="G435" s="20"/>
      <c r="H435" s="20"/>
      <c r="I435" s="20"/>
      <c r="J435" s="20"/>
      <c r="K435" s="20"/>
      <c r="L435" s="20"/>
      <c r="M435" s="20"/>
      <c r="N435" s="21"/>
    </row>
    <row r="436" spans="1:14" ht="13.5" thickBot="1">
      <c r="A436" s="39" t="s">
        <v>73</v>
      </c>
      <c r="B436" s="39" t="s">
        <v>73</v>
      </c>
      <c r="C436" s="39" t="s">
        <v>73</v>
      </c>
      <c r="D436" s="18" t="s">
        <v>13</v>
      </c>
      <c r="E436" s="19"/>
      <c r="F436" s="20"/>
      <c r="G436" s="20"/>
      <c r="H436" s="20"/>
      <c r="I436" s="20"/>
      <c r="J436" s="20"/>
      <c r="K436" s="20"/>
      <c r="L436" s="20"/>
      <c r="M436" s="20"/>
      <c r="N436" s="21"/>
    </row>
    <row r="437" spans="1:14" ht="13.5" thickBot="1">
      <c r="A437" s="39" t="s">
        <v>73</v>
      </c>
      <c r="B437" s="39" t="s">
        <v>73</v>
      </c>
      <c r="C437" s="39" t="s">
        <v>73</v>
      </c>
      <c r="D437" s="18" t="s">
        <v>14</v>
      </c>
      <c r="E437" s="19"/>
      <c r="F437" s="20"/>
      <c r="G437" s="20"/>
      <c r="H437" s="20"/>
      <c r="I437" s="20"/>
      <c r="J437" s="20"/>
      <c r="K437" s="20"/>
      <c r="L437" s="20"/>
      <c r="M437" s="20"/>
      <c r="N437" s="21"/>
    </row>
    <row r="438" spans="1:14" ht="13.5" thickBot="1">
      <c r="A438" s="39" t="s">
        <v>73</v>
      </c>
      <c r="B438" s="39" t="s">
        <v>73</v>
      </c>
      <c r="C438" s="39" t="s">
        <v>73</v>
      </c>
      <c r="D438" s="18" t="s">
        <v>15</v>
      </c>
      <c r="E438" s="19"/>
      <c r="F438" s="20"/>
      <c r="G438" s="20"/>
      <c r="H438" s="20"/>
      <c r="I438" s="20"/>
      <c r="J438" s="20"/>
      <c r="K438" s="20"/>
      <c r="L438" s="20"/>
      <c r="M438" s="20"/>
      <c r="N438" s="21"/>
    </row>
    <row r="439" spans="1:14" ht="13.5" thickBot="1">
      <c r="A439" s="39" t="s">
        <v>73</v>
      </c>
      <c r="B439" s="39" t="s">
        <v>73</v>
      </c>
      <c r="C439" s="39" t="s">
        <v>73</v>
      </c>
      <c r="D439" s="18" t="s">
        <v>16</v>
      </c>
      <c r="E439" s="19"/>
      <c r="F439" s="20"/>
      <c r="G439" s="20"/>
      <c r="H439" s="20"/>
      <c r="I439" s="20"/>
      <c r="J439" s="20"/>
      <c r="K439" s="20"/>
      <c r="L439" s="20"/>
      <c r="M439" s="20"/>
      <c r="N439" s="21"/>
    </row>
    <row r="440" spans="1:14" ht="13.5" thickBot="1">
      <c r="A440" s="39" t="s">
        <v>73</v>
      </c>
      <c r="B440" s="39" t="s">
        <v>73</v>
      </c>
      <c r="C440" s="39" t="s">
        <v>73</v>
      </c>
      <c r="D440" s="18" t="s">
        <v>16</v>
      </c>
      <c r="E440" s="19"/>
      <c r="F440" s="20"/>
      <c r="G440" s="20"/>
      <c r="H440" s="20"/>
      <c r="I440" s="20"/>
      <c r="J440" s="20"/>
      <c r="K440" s="20"/>
      <c r="L440" s="20"/>
      <c r="M440" s="20"/>
      <c r="N440" s="21"/>
    </row>
    <row r="441" spans="1:14" ht="13.5" thickBot="1">
      <c r="A441" s="39" t="s">
        <v>73</v>
      </c>
      <c r="B441" s="39" t="s">
        <v>73</v>
      </c>
      <c r="C441" s="39" t="s">
        <v>73</v>
      </c>
      <c r="D441" s="18" t="s">
        <v>16</v>
      </c>
      <c r="E441" s="19"/>
      <c r="F441" s="20"/>
      <c r="G441" s="20"/>
      <c r="H441" s="20"/>
      <c r="I441" s="20"/>
      <c r="J441" s="20"/>
      <c r="K441" s="20"/>
      <c r="L441" s="20"/>
      <c r="M441" s="20"/>
      <c r="N441" s="21"/>
    </row>
    <row r="442" spans="1:14" ht="15.75" thickBot="1">
      <c r="A442" s="39" t="s">
        <v>73</v>
      </c>
      <c r="B442" s="39" t="s">
        <v>73</v>
      </c>
      <c r="C442" s="39" t="s">
        <v>73</v>
      </c>
      <c r="D442" s="22" t="s">
        <v>17</v>
      </c>
      <c r="E442" s="23">
        <f>SUM(E431:E441)</f>
        <v>0</v>
      </c>
      <c r="F442" s="24">
        <f t="shared" ref="F442:N442" si="130">SUM(F431:F441)</f>
        <v>0</v>
      </c>
      <c r="G442" s="24">
        <f t="shared" si="130"/>
        <v>0</v>
      </c>
      <c r="H442" s="24">
        <f t="shared" si="130"/>
        <v>0</v>
      </c>
      <c r="I442" s="24">
        <f t="shared" si="130"/>
        <v>0</v>
      </c>
      <c r="J442" s="24">
        <f t="shared" si="130"/>
        <v>0</v>
      </c>
      <c r="K442" s="24">
        <f t="shared" si="130"/>
        <v>0</v>
      </c>
      <c r="L442" s="24">
        <f t="shared" si="130"/>
        <v>0</v>
      </c>
      <c r="M442" s="24">
        <f t="shared" si="130"/>
        <v>0</v>
      </c>
      <c r="N442" s="25">
        <f t="shared" si="130"/>
        <v>0</v>
      </c>
    </row>
    <row r="443" spans="1:14" ht="13.5" thickBot="1">
      <c r="A443" s="39" t="s">
        <v>73</v>
      </c>
      <c r="B443" s="39" t="s">
        <v>73</v>
      </c>
      <c r="C443" s="39" t="s">
        <v>73</v>
      </c>
      <c r="D443" s="18" t="s">
        <v>18</v>
      </c>
      <c r="E443" s="19"/>
      <c r="F443" s="20"/>
      <c r="G443" s="20"/>
      <c r="H443" s="20"/>
      <c r="I443" s="20"/>
      <c r="J443" s="20"/>
      <c r="K443" s="20"/>
      <c r="L443" s="20"/>
      <c r="M443" s="20"/>
      <c r="N443" s="21"/>
    </row>
    <row r="444" spans="1:14" ht="13.5" thickBot="1">
      <c r="A444" s="39" t="s">
        <v>73</v>
      </c>
      <c r="B444" s="39" t="s">
        <v>73</v>
      </c>
      <c r="C444" s="39" t="s">
        <v>73</v>
      </c>
      <c r="D444" s="18" t="s">
        <v>19</v>
      </c>
      <c r="E444" s="19"/>
      <c r="F444" s="20"/>
      <c r="G444" s="20"/>
      <c r="H444" s="20"/>
      <c r="I444" s="20"/>
      <c r="J444" s="20"/>
      <c r="K444" s="20"/>
      <c r="L444" s="20"/>
      <c r="M444" s="20"/>
      <c r="N444" s="21"/>
    </row>
    <row r="445" spans="1:14" ht="13.5" thickBot="1">
      <c r="A445" s="39" t="s">
        <v>73</v>
      </c>
      <c r="B445" s="39" t="s">
        <v>73</v>
      </c>
      <c r="C445" s="39" t="s">
        <v>73</v>
      </c>
      <c r="D445" s="18" t="s">
        <v>20</v>
      </c>
      <c r="E445" s="19"/>
      <c r="F445" s="20"/>
      <c r="G445" s="20"/>
      <c r="H445" s="20"/>
      <c r="I445" s="20"/>
      <c r="J445" s="20"/>
      <c r="K445" s="20"/>
      <c r="L445" s="20"/>
      <c r="M445" s="20"/>
      <c r="N445" s="21"/>
    </row>
    <row r="446" spans="1:14" ht="15.75" thickBot="1">
      <c r="A446" s="39" t="s">
        <v>73</v>
      </c>
      <c r="B446" s="39" t="s">
        <v>73</v>
      </c>
      <c r="C446" s="39" t="s">
        <v>73</v>
      </c>
      <c r="D446" s="22" t="s">
        <v>21</v>
      </c>
      <c r="E446" s="23">
        <f>SUM(E443:E445)</f>
        <v>0</v>
      </c>
      <c r="F446" s="24">
        <f t="shared" ref="F446:N446" si="131">SUM(F443:F445)</f>
        <v>0</v>
      </c>
      <c r="G446" s="24">
        <f t="shared" si="131"/>
        <v>0</v>
      </c>
      <c r="H446" s="24">
        <f t="shared" si="131"/>
        <v>0</v>
      </c>
      <c r="I446" s="24">
        <f t="shared" si="131"/>
        <v>0</v>
      </c>
      <c r="J446" s="24">
        <f t="shared" si="131"/>
        <v>0</v>
      </c>
      <c r="K446" s="24">
        <f t="shared" si="131"/>
        <v>0</v>
      </c>
      <c r="L446" s="24">
        <f t="shared" si="131"/>
        <v>0</v>
      </c>
      <c r="M446" s="24">
        <f t="shared" si="131"/>
        <v>0</v>
      </c>
      <c r="N446" s="25">
        <f t="shared" si="131"/>
        <v>0</v>
      </c>
    </row>
    <row r="447" spans="1:14" ht="15.75" thickBot="1">
      <c r="A447" s="39" t="s">
        <v>73</v>
      </c>
      <c r="B447" s="39" t="s">
        <v>73</v>
      </c>
      <c r="C447" s="39" t="s">
        <v>73</v>
      </c>
      <c r="D447" s="27" t="s">
        <v>74</v>
      </c>
      <c r="E447" s="28">
        <f t="shared" ref="E447:N447" si="132">SUM(E446,E442)</f>
        <v>0</v>
      </c>
      <c r="F447" s="29">
        <f t="shared" si="132"/>
        <v>0</v>
      </c>
      <c r="G447" s="29">
        <f t="shared" si="132"/>
        <v>0</v>
      </c>
      <c r="H447" s="29">
        <f t="shared" si="132"/>
        <v>0</v>
      </c>
      <c r="I447" s="29">
        <f t="shared" si="132"/>
        <v>0</v>
      </c>
      <c r="J447" s="29">
        <f t="shared" si="132"/>
        <v>0</v>
      </c>
      <c r="K447" s="29">
        <f t="shared" si="132"/>
        <v>0</v>
      </c>
      <c r="L447" s="29">
        <f t="shared" si="132"/>
        <v>0</v>
      </c>
      <c r="M447" s="29">
        <f t="shared" si="132"/>
        <v>0</v>
      </c>
      <c r="N447" s="30">
        <f t="shared" si="132"/>
        <v>0</v>
      </c>
    </row>
    <row r="448" spans="1:14" ht="13.5" thickBot="1">
      <c r="A448" s="39" t="s">
        <v>75</v>
      </c>
      <c r="B448" s="39" t="s">
        <v>75</v>
      </c>
      <c r="C448" s="39" t="s">
        <v>75</v>
      </c>
      <c r="D448" s="18" t="s">
        <v>8</v>
      </c>
      <c r="E448" s="19"/>
      <c r="F448" s="20"/>
      <c r="G448" s="20"/>
      <c r="H448" s="20"/>
      <c r="I448" s="20"/>
      <c r="J448" s="20"/>
      <c r="K448" s="20"/>
      <c r="L448" s="20"/>
      <c r="M448" s="20"/>
      <c r="N448" s="21"/>
    </row>
    <row r="449" spans="1:14" ht="13.5" thickBot="1">
      <c r="A449" s="39" t="s">
        <v>75</v>
      </c>
      <c r="B449" s="39" t="s">
        <v>75</v>
      </c>
      <c r="C449" s="39" t="s">
        <v>75</v>
      </c>
      <c r="D449" s="18" t="s">
        <v>9</v>
      </c>
      <c r="E449" s="19"/>
      <c r="F449" s="20"/>
      <c r="G449" s="20"/>
      <c r="H449" s="20"/>
      <c r="I449" s="20"/>
      <c r="J449" s="20"/>
      <c r="K449" s="20"/>
      <c r="L449" s="20"/>
      <c r="M449" s="20"/>
      <c r="N449" s="21"/>
    </row>
    <row r="450" spans="1:14" ht="13.5" thickBot="1">
      <c r="A450" s="39" t="s">
        <v>75</v>
      </c>
      <c r="B450" s="39" t="s">
        <v>75</v>
      </c>
      <c r="C450" s="39" t="s">
        <v>75</v>
      </c>
      <c r="D450" s="18" t="s">
        <v>10</v>
      </c>
      <c r="E450" s="19"/>
      <c r="F450" s="20"/>
      <c r="G450" s="20"/>
      <c r="H450" s="20"/>
      <c r="I450" s="20"/>
      <c r="J450" s="20"/>
      <c r="K450" s="20"/>
      <c r="L450" s="20"/>
      <c r="M450" s="20"/>
      <c r="N450" s="21"/>
    </row>
    <row r="451" spans="1:14" ht="13.5" thickBot="1">
      <c r="A451" s="39" t="s">
        <v>75</v>
      </c>
      <c r="B451" s="39" t="s">
        <v>75</v>
      </c>
      <c r="C451" s="39" t="s">
        <v>75</v>
      </c>
      <c r="D451" s="18" t="s">
        <v>11</v>
      </c>
      <c r="E451" s="19"/>
      <c r="F451" s="20"/>
      <c r="G451" s="20"/>
      <c r="H451" s="20"/>
      <c r="I451" s="20"/>
      <c r="J451" s="20"/>
      <c r="K451" s="20"/>
      <c r="L451" s="20"/>
      <c r="M451" s="20"/>
      <c r="N451" s="21"/>
    </row>
    <row r="452" spans="1:14" ht="13.5" thickBot="1">
      <c r="A452" s="39" t="s">
        <v>75</v>
      </c>
      <c r="B452" s="39" t="s">
        <v>75</v>
      </c>
      <c r="C452" s="39" t="s">
        <v>75</v>
      </c>
      <c r="D452" s="18" t="s">
        <v>12</v>
      </c>
      <c r="E452" s="19"/>
      <c r="F452" s="20"/>
      <c r="G452" s="20"/>
      <c r="H452" s="20"/>
      <c r="I452" s="20"/>
      <c r="J452" s="20"/>
      <c r="K452" s="20"/>
      <c r="L452" s="20"/>
      <c r="M452" s="20"/>
      <c r="N452" s="21"/>
    </row>
    <row r="453" spans="1:14" ht="13.5" thickBot="1">
      <c r="A453" s="39" t="s">
        <v>75</v>
      </c>
      <c r="B453" s="39" t="s">
        <v>75</v>
      </c>
      <c r="C453" s="39" t="s">
        <v>75</v>
      </c>
      <c r="D453" s="18" t="s">
        <v>13</v>
      </c>
      <c r="E453" s="19"/>
      <c r="F453" s="20"/>
      <c r="G453" s="20"/>
      <c r="H453" s="20"/>
      <c r="I453" s="20"/>
      <c r="J453" s="20"/>
      <c r="K453" s="20"/>
      <c r="L453" s="20"/>
      <c r="M453" s="20"/>
      <c r="N453" s="21"/>
    </row>
    <row r="454" spans="1:14" ht="13.5" thickBot="1">
      <c r="A454" s="39" t="s">
        <v>75</v>
      </c>
      <c r="B454" s="39" t="s">
        <v>75</v>
      </c>
      <c r="C454" s="39" t="s">
        <v>75</v>
      </c>
      <c r="D454" s="18" t="s">
        <v>14</v>
      </c>
      <c r="E454" s="19"/>
      <c r="F454" s="20"/>
      <c r="G454" s="20"/>
      <c r="H454" s="20"/>
      <c r="I454" s="20"/>
      <c r="J454" s="20"/>
      <c r="K454" s="20"/>
      <c r="L454" s="20"/>
      <c r="M454" s="20"/>
      <c r="N454" s="21"/>
    </row>
    <row r="455" spans="1:14" ht="13.5" thickBot="1">
      <c r="A455" s="39" t="s">
        <v>75</v>
      </c>
      <c r="B455" s="39" t="s">
        <v>75</v>
      </c>
      <c r="C455" s="39" t="s">
        <v>75</v>
      </c>
      <c r="D455" s="18" t="s">
        <v>15</v>
      </c>
      <c r="E455" s="19"/>
      <c r="F455" s="20"/>
      <c r="G455" s="20"/>
      <c r="H455" s="20"/>
      <c r="I455" s="20"/>
      <c r="J455" s="20"/>
      <c r="K455" s="20"/>
      <c r="L455" s="20"/>
      <c r="M455" s="20"/>
      <c r="N455" s="21"/>
    </row>
    <row r="456" spans="1:14" ht="13.5" thickBot="1">
      <c r="A456" s="39" t="s">
        <v>75</v>
      </c>
      <c r="B456" s="39" t="s">
        <v>75</v>
      </c>
      <c r="C456" s="39" t="s">
        <v>75</v>
      </c>
      <c r="D456" s="18" t="s">
        <v>16</v>
      </c>
      <c r="E456" s="19"/>
      <c r="F456" s="20"/>
      <c r="G456" s="20"/>
      <c r="H456" s="20"/>
      <c r="I456" s="20"/>
      <c r="J456" s="20"/>
      <c r="K456" s="20"/>
      <c r="L456" s="20"/>
      <c r="M456" s="20"/>
      <c r="N456" s="21"/>
    </row>
    <row r="457" spans="1:14" ht="13.5" thickBot="1">
      <c r="A457" s="39" t="s">
        <v>75</v>
      </c>
      <c r="B457" s="39" t="s">
        <v>75</v>
      </c>
      <c r="C457" s="39" t="s">
        <v>75</v>
      </c>
      <c r="D457" s="18" t="s">
        <v>16</v>
      </c>
      <c r="E457" s="19"/>
      <c r="F457" s="20"/>
      <c r="G457" s="20"/>
      <c r="H457" s="20"/>
      <c r="I457" s="20"/>
      <c r="J457" s="20"/>
      <c r="K457" s="20"/>
      <c r="L457" s="20"/>
      <c r="M457" s="20"/>
      <c r="N457" s="21"/>
    </row>
    <row r="458" spans="1:14" ht="13.5" thickBot="1">
      <c r="A458" s="39" t="s">
        <v>75</v>
      </c>
      <c r="B458" s="39" t="s">
        <v>75</v>
      </c>
      <c r="C458" s="39" t="s">
        <v>75</v>
      </c>
      <c r="D458" s="18" t="s">
        <v>16</v>
      </c>
      <c r="E458" s="19"/>
      <c r="F458" s="20"/>
      <c r="G458" s="20"/>
      <c r="H458" s="20"/>
      <c r="I458" s="20"/>
      <c r="J458" s="20"/>
      <c r="K458" s="20"/>
      <c r="L458" s="20"/>
      <c r="M458" s="20"/>
      <c r="N458" s="21"/>
    </row>
    <row r="459" spans="1:14" ht="15.75" thickBot="1">
      <c r="A459" s="39" t="s">
        <v>75</v>
      </c>
      <c r="B459" s="39" t="s">
        <v>75</v>
      </c>
      <c r="C459" s="39" t="s">
        <v>75</v>
      </c>
      <c r="D459" s="22" t="s">
        <v>17</v>
      </c>
      <c r="E459" s="23">
        <f>SUM(E448:E458)</f>
        <v>0</v>
      </c>
      <c r="F459" s="24">
        <f t="shared" ref="F459:N459" si="133">SUM(F448:F458)</f>
        <v>0</v>
      </c>
      <c r="G459" s="24">
        <f t="shared" si="133"/>
        <v>0</v>
      </c>
      <c r="H459" s="24">
        <f t="shared" si="133"/>
        <v>0</v>
      </c>
      <c r="I459" s="24">
        <f t="shared" si="133"/>
        <v>0</v>
      </c>
      <c r="J459" s="24">
        <f t="shared" si="133"/>
        <v>0</v>
      </c>
      <c r="K459" s="24">
        <f t="shared" si="133"/>
        <v>0</v>
      </c>
      <c r="L459" s="24">
        <f t="shared" si="133"/>
        <v>0</v>
      </c>
      <c r="M459" s="24">
        <f t="shared" si="133"/>
        <v>0</v>
      </c>
      <c r="N459" s="25">
        <f t="shared" si="133"/>
        <v>0</v>
      </c>
    </row>
    <row r="460" spans="1:14" ht="13.5" thickBot="1">
      <c r="A460" s="39" t="s">
        <v>75</v>
      </c>
      <c r="B460" s="39" t="s">
        <v>75</v>
      </c>
      <c r="C460" s="39" t="s">
        <v>75</v>
      </c>
      <c r="D460" s="18" t="s">
        <v>18</v>
      </c>
      <c r="E460" s="19"/>
      <c r="F460" s="20"/>
      <c r="G460" s="20"/>
      <c r="H460" s="20"/>
      <c r="I460" s="20"/>
      <c r="J460" s="20"/>
      <c r="K460" s="20"/>
      <c r="L460" s="20"/>
      <c r="M460" s="20"/>
      <c r="N460" s="21"/>
    </row>
    <row r="461" spans="1:14" ht="13.5" thickBot="1">
      <c r="A461" s="39" t="s">
        <v>75</v>
      </c>
      <c r="B461" s="39" t="s">
        <v>75</v>
      </c>
      <c r="C461" s="39" t="s">
        <v>75</v>
      </c>
      <c r="D461" s="18" t="s">
        <v>19</v>
      </c>
      <c r="E461" s="19"/>
      <c r="F461" s="20"/>
      <c r="G461" s="20"/>
      <c r="H461" s="20"/>
      <c r="I461" s="20"/>
      <c r="J461" s="20"/>
      <c r="K461" s="20"/>
      <c r="L461" s="20"/>
      <c r="M461" s="20"/>
      <c r="N461" s="21"/>
    </row>
    <row r="462" spans="1:14" ht="13.5" thickBot="1">
      <c r="A462" s="39" t="s">
        <v>75</v>
      </c>
      <c r="B462" s="39" t="s">
        <v>75</v>
      </c>
      <c r="C462" s="39" t="s">
        <v>75</v>
      </c>
      <c r="D462" s="18" t="s">
        <v>20</v>
      </c>
      <c r="E462" s="19"/>
      <c r="F462" s="20"/>
      <c r="G462" s="20"/>
      <c r="H462" s="20"/>
      <c r="I462" s="20"/>
      <c r="J462" s="20"/>
      <c r="K462" s="20"/>
      <c r="L462" s="20"/>
      <c r="M462" s="20"/>
      <c r="N462" s="21"/>
    </row>
    <row r="463" spans="1:14" ht="15.75" thickBot="1">
      <c r="A463" s="39" t="s">
        <v>75</v>
      </c>
      <c r="B463" s="39" t="s">
        <v>75</v>
      </c>
      <c r="C463" s="39" t="s">
        <v>75</v>
      </c>
      <c r="D463" s="22" t="s">
        <v>21</v>
      </c>
      <c r="E463" s="23">
        <f>SUM(E460:E462)</f>
        <v>0</v>
      </c>
      <c r="F463" s="24">
        <f t="shared" ref="F463:N463" si="134">SUM(F460:F462)</f>
        <v>0</v>
      </c>
      <c r="G463" s="24">
        <f t="shared" si="134"/>
        <v>0</v>
      </c>
      <c r="H463" s="24">
        <f t="shared" si="134"/>
        <v>0</v>
      </c>
      <c r="I463" s="24">
        <f t="shared" si="134"/>
        <v>0</v>
      </c>
      <c r="J463" s="24">
        <f t="shared" si="134"/>
        <v>0</v>
      </c>
      <c r="K463" s="24">
        <f t="shared" si="134"/>
        <v>0</v>
      </c>
      <c r="L463" s="24">
        <f t="shared" si="134"/>
        <v>0</v>
      </c>
      <c r="M463" s="24">
        <f t="shared" si="134"/>
        <v>0</v>
      </c>
      <c r="N463" s="25">
        <f t="shared" si="134"/>
        <v>0</v>
      </c>
    </row>
    <row r="464" spans="1:14" ht="15.75" thickBot="1">
      <c r="A464" s="39" t="s">
        <v>75</v>
      </c>
      <c r="B464" s="39" t="s">
        <v>75</v>
      </c>
      <c r="C464" s="39" t="s">
        <v>75</v>
      </c>
      <c r="D464" s="27" t="s">
        <v>76</v>
      </c>
      <c r="E464" s="28">
        <f t="shared" ref="E464:N464" si="135">SUM(E463,E459)</f>
        <v>0</v>
      </c>
      <c r="F464" s="29">
        <f t="shared" si="135"/>
        <v>0</v>
      </c>
      <c r="G464" s="29">
        <f t="shared" si="135"/>
        <v>0</v>
      </c>
      <c r="H464" s="29">
        <f t="shared" si="135"/>
        <v>0</v>
      </c>
      <c r="I464" s="29">
        <f t="shared" si="135"/>
        <v>0</v>
      </c>
      <c r="J464" s="29">
        <f t="shared" si="135"/>
        <v>0</v>
      </c>
      <c r="K464" s="29">
        <f t="shared" si="135"/>
        <v>0</v>
      </c>
      <c r="L464" s="29">
        <f t="shared" si="135"/>
        <v>0</v>
      </c>
      <c r="M464" s="29">
        <f t="shared" si="135"/>
        <v>0</v>
      </c>
      <c r="N464" s="30">
        <f t="shared" si="135"/>
        <v>0</v>
      </c>
    </row>
    <row r="465" spans="1:14" ht="13.5" thickBot="1">
      <c r="A465" s="39" t="s">
        <v>77</v>
      </c>
      <c r="B465" s="39" t="s">
        <v>77</v>
      </c>
      <c r="C465" s="39" t="s">
        <v>77</v>
      </c>
      <c r="D465" s="26" t="s">
        <v>8</v>
      </c>
      <c r="E465" s="31">
        <f t="shared" ref="E465:N465" si="136">SUM(E380,E397,E414,E431,E448)</f>
        <v>0</v>
      </c>
      <c r="F465" s="32">
        <f t="shared" si="136"/>
        <v>0</v>
      </c>
      <c r="G465" s="32">
        <f t="shared" si="136"/>
        <v>0</v>
      </c>
      <c r="H465" s="32">
        <f t="shared" si="136"/>
        <v>0</v>
      </c>
      <c r="I465" s="32">
        <f t="shared" si="136"/>
        <v>0</v>
      </c>
      <c r="J465" s="32">
        <f t="shared" si="136"/>
        <v>0</v>
      </c>
      <c r="K465" s="32">
        <f t="shared" si="136"/>
        <v>0</v>
      </c>
      <c r="L465" s="32">
        <f t="shared" si="136"/>
        <v>0</v>
      </c>
      <c r="M465" s="32">
        <f t="shared" si="136"/>
        <v>0</v>
      </c>
      <c r="N465" s="33">
        <f t="shared" si="136"/>
        <v>0</v>
      </c>
    </row>
    <row r="466" spans="1:14" ht="13.5" thickBot="1">
      <c r="A466" s="39" t="s">
        <v>77</v>
      </c>
      <c r="B466" s="39" t="s">
        <v>77</v>
      </c>
      <c r="C466" s="39" t="s">
        <v>77</v>
      </c>
      <c r="D466" s="26" t="s">
        <v>9</v>
      </c>
      <c r="E466" s="31">
        <f t="shared" ref="E466:N466" si="137">SUM(E381,E398,E415,E432,E449)</f>
        <v>0</v>
      </c>
      <c r="F466" s="32">
        <f t="shared" si="137"/>
        <v>0</v>
      </c>
      <c r="G466" s="32">
        <f t="shared" si="137"/>
        <v>0</v>
      </c>
      <c r="H466" s="32">
        <f t="shared" si="137"/>
        <v>0</v>
      </c>
      <c r="I466" s="32">
        <f t="shared" si="137"/>
        <v>0</v>
      </c>
      <c r="J466" s="32">
        <f t="shared" si="137"/>
        <v>0</v>
      </c>
      <c r="K466" s="32">
        <f t="shared" si="137"/>
        <v>0</v>
      </c>
      <c r="L466" s="32">
        <f t="shared" si="137"/>
        <v>0</v>
      </c>
      <c r="M466" s="32">
        <f t="shared" si="137"/>
        <v>0</v>
      </c>
      <c r="N466" s="33">
        <f t="shared" si="137"/>
        <v>0</v>
      </c>
    </row>
    <row r="467" spans="1:14" ht="13.5" thickBot="1">
      <c r="A467" s="39" t="s">
        <v>77</v>
      </c>
      <c r="B467" s="39" t="s">
        <v>77</v>
      </c>
      <c r="C467" s="39" t="s">
        <v>77</v>
      </c>
      <c r="D467" s="26" t="s">
        <v>10</v>
      </c>
      <c r="E467" s="31">
        <f t="shared" ref="E467:N467" si="138">SUM(E382,E399,E416,E433,E450)</f>
        <v>0</v>
      </c>
      <c r="F467" s="32">
        <f t="shared" si="138"/>
        <v>0</v>
      </c>
      <c r="G467" s="32">
        <f t="shared" si="138"/>
        <v>0</v>
      </c>
      <c r="H467" s="32">
        <f t="shared" si="138"/>
        <v>0</v>
      </c>
      <c r="I467" s="32">
        <f t="shared" si="138"/>
        <v>0</v>
      </c>
      <c r="J467" s="32">
        <f t="shared" si="138"/>
        <v>0</v>
      </c>
      <c r="K467" s="32">
        <f t="shared" si="138"/>
        <v>0</v>
      </c>
      <c r="L467" s="32">
        <f t="shared" si="138"/>
        <v>0</v>
      </c>
      <c r="M467" s="32">
        <f t="shared" si="138"/>
        <v>0</v>
      </c>
      <c r="N467" s="33">
        <f t="shared" si="138"/>
        <v>0</v>
      </c>
    </row>
    <row r="468" spans="1:14" ht="13.5" thickBot="1">
      <c r="A468" s="39" t="s">
        <v>77</v>
      </c>
      <c r="B468" s="39" t="s">
        <v>77</v>
      </c>
      <c r="C468" s="39" t="s">
        <v>77</v>
      </c>
      <c r="D468" s="26" t="s">
        <v>11</v>
      </c>
      <c r="E468" s="31">
        <f t="shared" ref="E468:N468" si="139">SUM(E383,E400,E417,E434,E451)</f>
        <v>0</v>
      </c>
      <c r="F468" s="32">
        <f t="shared" si="139"/>
        <v>0</v>
      </c>
      <c r="G468" s="32">
        <f t="shared" si="139"/>
        <v>0</v>
      </c>
      <c r="H468" s="32">
        <f t="shared" si="139"/>
        <v>0</v>
      </c>
      <c r="I468" s="32">
        <f t="shared" si="139"/>
        <v>0</v>
      </c>
      <c r="J468" s="32">
        <f t="shared" si="139"/>
        <v>0</v>
      </c>
      <c r="K468" s="32">
        <f t="shared" si="139"/>
        <v>0</v>
      </c>
      <c r="L468" s="32">
        <f t="shared" si="139"/>
        <v>0</v>
      </c>
      <c r="M468" s="32">
        <f t="shared" si="139"/>
        <v>0</v>
      </c>
      <c r="N468" s="33">
        <f t="shared" si="139"/>
        <v>0</v>
      </c>
    </row>
    <row r="469" spans="1:14" ht="13.5" thickBot="1">
      <c r="A469" s="39" t="s">
        <v>77</v>
      </c>
      <c r="B469" s="39" t="s">
        <v>77</v>
      </c>
      <c r="C469" s="39" t="s">
        <v>77</v>
      </c>
      <c r="D469" s="18" t="s">
        <v>12</v>
      </c>
      <c r="E469" s="31">
        <f t="shared" ref="E469:N469" si="140">SUM(E384,E401,E418,E435,E452)</f>
        <v>0</v>
      </c>
      <c r="F469" s="32">
        <f t="shared" si="140"/>
        <v>0</v>
      </c>
      <c r="G469" s="32">
        <f t="shared" si="140"/>
        <v>0</v>
      </c>
      <c r="H469" s="32">
        <f t="shared" si="140"/>
        <v>0</v>
      </c>
      <c r="I469" s="32">
        <f t="shared" si="140"/>
        <v>0</v>
      </c>
      <c r="J469" s="32">
        <f t="shared" si="140"/>
        <v>0</v>
      </c>
      <c r="K469" s="32">
        <f t="shared" si="140"/>
        <v>0</v>
      </c>
      <c r="L469" s="32">
        <f t="shared" si="140"/>
        <v>0</v>
      </c>
      <c r="M469" s="32">
        <f t="shared" si="140"/>
        <v>0</v>
      </c>
      <c r="N469" s="33">
        <f t="shared" si="140"/>
        <v>0</v>
      </c>
    </row>
    <row r="470" spans="1:14" ht="13.5" thickBot="1">
      <c r="A470" s="39" t="s">
        <v>77</v>
      </c>
      <c r="B470" s="39" t="s">
        <v>77</v>
      </c>
      <c r="C470" s="39" t="s">
        <v>77</v>
      </c>
      <c r="D470" s="26" t="s">
        <v>13</v>
      </c>
      <c r="E470" s="31">
        <f t="shared" ref="E470:N470" si="141">SUM(E385,E402,E419,E436,E453)</f>
        <v>0</v>
      </c>
      <c r="F470" s="32">
        <f t="shared" si="141"/>
        <v>0</v>
      </c>
      <c r="G470" s="32">
        <f t="shared" si="141"/>
        <v>0</v>
      </c>
      <c r="H470" s="32">
        <f t="shared" si="141"/>
        <v>0</v>
      </c>
      <c r="I470" s="32">
        <f t="shared" si="141"/>
        <v>0</v>
      </c>
      <c r="J470" s="32">
        <f t="shared" si="141"/>
        <v>0</v>
      </c>
      <c r="K470" s="32">
        <f t="shared" si="141"/>
        <v>0</v>
      </c>
      <c r="L470" s="32">
        <f t="shared" si="141"/>
        <v>0</v>
      </c>
      <c r="M470" s="32">
        <f t="shared" si="141"/>
        <v>0</v>
      </c>
      <c r="N470" s="33">
        <f t="shared" si="141"/>
        <v>0</v>
      </c>
    </row>
    <row r="471" spans="1:14" ht="13.5" thickBot="1">
      <c r="A471" s="39" t="s">
        <v>77</v>
      </c>
      <c r="B471" s="39" t="s">
        <v>77</v>
      </c>
      <c r="C471" s="39" t="s">
        <v>77</v>
      </c>
      <c r="D471" s="18" t="s">
        <v>14</v>
      </c>
      <c r="E471" s="31">
        <f t="shared" ref="E471:N471" si="142">SUM(E386,E403,E420,E437,E454)</f>
        <v>0</v>
      </c>
      <c r="F471" s="32">
        <f t="shared" si="142"/>
        <v>0</v>
      </c>
      <c r="G471" s="32">
        <f t="shared" si="142"/>
        <v>0</v>
      </c>
      <c r="H471" s="32">
        <f t="shared" si="142"/>
        <v>0</v>
      </c>
      <c r="I471" s="32">
        <f t="shared" si="142"/>
        <v>0</v>
      </c>
      <c r="J471" s="32">
        <f t="shared" si="142"/>
        <v>0</v>
      </c>
      <c r="K471" s="32">
        <f t="shared" si="142"/>
        <v>0</v>
      </c>
      <c r="L471" s="32">
        <f t="shared" si="142"/>
        <v>0</v>
      </c>
      <c r="M471" s="32">
        <f t="shared" si="142"/>
        <v>0</v>
      </c>
      <c r="N471" s="33">
        <f t="shared" si="142"/>
        <v>0</v>
      </c>
    </row>
    <row r="472" spans="1:14" ht="13.5" thickBot="1">
      <c r="A472" s="39" t="s">
        <v>77</v>
      </c>
      <c r="B472" s="39" t="s">
        <v>77</v>
      </c>
      <c r="C472" s="39" t="s">
        <v>77</v>
      </c>
      <c r="D472" s="18" t="s">
        <v>15</v>
      </c>
      <c r="E472" s="31">
        <f t="shared" ref="E472:N472" si="143">SUM(E387,E404,E421,E438,E455)</f>
        <v>0</v>
      </c>
      <c r="F472" s="32">
        <f t="shared" si="143"/>
        <v>0</v>
      </c>
      <c r="G472" s="32">
        <f t="shared" si="143"/>
        <v>0</v>
      </c>
      <c r="H472" s="32">
        <f t="shared" si="143"/>
        <v>0</v>
      </c>
      <c r="I472" s="32">
        <f t="shared" si="143"/>
        <v>0</v>
      </c>
      <c r="J472" s="32">
        <f t="shared" si="143"/>
        <v>0</v>
      </c>
      <c r="K472" s="32">
        <f t="shared" si="143"/>
        <v>0</v>
      </c>
      <c r="L472" s="32">
        <f t="shared" si="143"/>
        <v>0</v>
      </c>
      <c r="M472" s="32">
        <f t="shared" si="143"/>
        <v>0</v>
      </c>
      <c r="N472" s="33">
        <f t="shared" si="143"/>
        <v>0</v>
      </c>
    </row>
    <row r="473" spans="1:14" ht="13.5" thickBot="1">
      <c r="A473" s="39" t="s">
        <v>77</v>
      </c>
      <c r="B473" s="39" t="s">
        <v>77</v>
      </c>
      <c r="C473" s="39" t="s">
        <v>77</v>
      </c>
      <c r="D473" s="26" t="s">
        <v>16</v>
      </c>
      <c r="E473" s="31">
        <f t="shared" ref="E473:N473" si="144">SUM(E388,E405,E422,E439,E456)</f>
        <v>0</v>
      </c>
      <c r="F473" s="32">
        <f t="shared" si="144"/>
        <v>0</v>
      </c>
      <c r="G473" s="32">
        <f t="shared" si="144"/>
        <v>0</v>
      </c>
      <c r="H473" s="32">
        <f t="shared" si="144"/>
        <v>0</v>
      </c>
      <c r="I473" s="32">
        <f t="shared" si="144"/>
        <v>0</v>
      </c>
      <c r="J473" s="32">
        <f t="shared" si="144"/>
        <v>0</v>
      </c>
      <c r="K473" s="32">
        <f t="shared" si="144"/>
        <v>0</v>
      </c>
      <c r="L473" s="32">
        <f t="shared" si="144"/>
        <v>0</v>
      </c>
      <c r="M473" s="32">
        <f t="shared" si="144"/>
        <v>0</v>
      </c>
      <c r="N473" s="33">
        <f t="shared" si="144"/>
        <v>0</v>
      </c>
    </row>
    <row r="474" spans="1:14" ht="13.5" thickBot="1">
      <c r="A474" s="39" t="s">
        <v>77</v>
      </c>
      <c r="B474" s="39" t="s">
        <v>77</v>
      </c>
      <c r="C474" s="39" t="s">
        <v>77</v>
      </c>
      <c r="D474" s="26" t="s">
        <v>16</v>
      </c>
      <c r="E474" s="31">
        <f t="shared" ref="E474:N474" si="145">SUM(E389,E406,E423,E440,E457)</f>
        <v>0</v>
      </c>
      <c r="F474" s="32">
        <f t="shared" si="145"/>
        <v>0</v>
      </c>
      <c r="G474" s="32">
        <f t="shared" si="145"/>
        <v>0</v>
      </c>
      <c r="H474" s="32">
        <f t="shared" si="145"/>
        <v>0</v>
      </c>
      <c r="I474" s="32">
        <f t="shared" si="145"/>
        <v>0</v>
      </c>
      <c r="J474" s="32">
        <f t="shared" si="145"/>
        <v>0</v>
      </c>
      <c r="K474" s="32">
        <f t="shared" si="145"/>
        <v>0</v>
      </c>
      <c r="L474" s="32">
        <f t="shared" si="145"/>
        <v>0</v>
      </c>
      <c r="M474" s="32">
        <f t="shared" si="145"/>
        <v>0</v>
      </c>
      <c r="N474" s="33">
        <f t="shared" si="145"/>
        <v>0</v>
      </c>
    </row>
    <row r="475" spans="1:14" ht="13.5" thickBot="1">
      <c r="A475" s="39" t="s">
        <v>77</v>
      </c>
      <c r="B475" s="39" t="s">
        <v>77</v>
      </c>
      <c r="C475" s="39" t="s">
        <v>77</v>
      </c>
      <c r="D475" s="26" t="s">
        <v>16</v>
      </c>
      <c r="E475" s="31">
        <f t="shared" ref="E475:N475" si="146">SUM(E390,E407,E424,E441,E458)</f>
        <v>0</v>
      </c>
      <c r="F475" s="32">
        <f t="shared" si="146"/>
        <v>0</v>
      </c>
      <c r="G475" s="32">
        <f t="shared" si="146"/>
        <v>0</v>
      </c>
      <c r="H475" s="32">
        <f t="shared" si="146"/>
        <v>0</v>
      </c>
      <c r="I475" s="32">
        <f t="shared" si="146"/>
        <v>0</v>
      </c>
      <c r="J475" s="32">
        <f t="shared" si="146"/>
        <v>0</v>
      </c>
      <c r="K475" s="32">
        <f t="shared" si="146"/>
        <v>0</v>
      </c>
      <c r="L475" s="32">
        <f t="shared" si="146"/>
        <v>0</v>
      </c>
      <c r="M475" s="32">
        <f t="shared" si="146"/>
        <v>0</v>
      </c>
      <c r="N475" s="33">
        <f t="shared" si="146"/>
        <v>0</v>
      </c>
    </row>
    <row r="476" spans="1:14" ht="15.75" thickBot="1">
      <c r="A476" s="39" t="s">
        <v>77</v>
      </c>
      <c r="B476" s="39" t="s">
        <v>77</v>
      </c>
      <c r="C476" s="39" t="s">
        <v>77</v>
      </c>
      <c r="D476" s="22" t="s">
        <v>17</v>
      </c>
      <c r="E476" s="23">
        <f>SUM(E465:E475)</f>
        <v>0</v>
      </c>
      <c r="F476" s="24">
        <f t="shared" ref="F476:N476" si="147">SUM(F465:F475)</f>
        <v>0</v>
      </c>
      <c r="G476" s="24">
        <f t="shared" si="147"/>
        <v>0</v>
      </c>
      <c r="H476" s="24">
        <f t="shared" si="147"/>
        <v>0</v>
      </c>
      <c r="I476" s="24">
        <f t="shared" si="147"/>
        <v>0</v>
      </c>
      <c r="J476" s="24">
        <f t="shared" si="147"/>
        <v>0</v>
      </c>
      <c r="K476" s="24">
        <f t="shared" si="147"/>
        <v>0</v>
      </c>
      <c r="L476" s="24">
        <f t="shared" si="147"/>
        <v>0</v>
      </c>
      <c r="M476" s="24">
        <f t="shared" si="147"/>
        <v>0</v>
      </c>
      <c r="N476" s="25">
        <f t="shared" si="147"/>
        <v>0</v>
      </c>
    </row>
    <row r="477" spans="1:14" ht="13.5" thickBot="1">
      <c r="A477" s="39" t="s">
        <v>77</v>
      </c>
      <c r="B477" s="39" t="s">
        <v>77</v>
      </c>
      <c r="C477" s="39" t="s">
        <v>77</v>
      </c>
      <c r="D477" s="26" t="s">
        <v>18</v>
      </c>
      <c r="E477" s="31" t="e">
        <f t="shared" ref="E477:N477" si="148">SUM(E392,E409,E426,E443,E460)</f>
        <v>#REF!</v>
      </c>
      <c r="F477" s="32" t="e">
        <f t="shared" si="148"/>
        <v>#REF!</v>
      </c>
      <c r="G477" s="32" t="e">
        <f t="shared" si="148"/>
        <v>#REF!</v>
      </c>
      <c r="H477" s="32" t="e">
        <f t="shared" si="148"/>
        <v>#REF!</v>
      </c>
      <c r="I477" s="32" t="e">
        <f t="shared" si="148"/>
        <v>#REF!</v>
      </c>
      <c r="J477" s="32" t="e">
        <f t="shared" si="148"/>
        <v>#REF!</v>
      </c>
      <c r="K477" s="32" t="e">
        <f t="shared" si="148"/>
        <v>#REF!</v>
      </c>
      <c r="L477" s="32" t="e">
        <f t="shared" si="148"/>
        <v>#REF!</v>
      </c>
      <c r="M477" s="32" t="e">
        <f t="shared" si="148"/>
        <v>#REF!</v>
      </c>
      <c r="N477" s="33" t="e">
        <f t="shared" si="148"/>
        <v>#REF!</v>
      </c>
    </row>
    <row r="478" spans="1:14" ht="13.5" thickBot="1">
      <c r="A478" s="39" t="s">
        <v>77</v>
      </c>
      <c r="B478" s="39" t="s">
        <v>77</v>
      </c>
      <c r="C478" s="39" t="s">
        <v>77</v>
      </c>
      <c r="D478" s="26" t="s">
        <v>19</v>
      </c>
      <c r="E478" s="31">
        <f t="shared" ref="E478:N478" si="149">SUM(E393,E410,E427,E444,E461)</f>
        <v>0</v>
      </c>
      <c r="F478" s="32">
        <f t="shared" si="149"/>
        <v>0</v>
      </c>
      <c r="G478" s="32">
        <f t="shared" si="149"/>
        <v>0</v>
      </c>
      <c r="H478" s="32">
        <f t="shared" si="149"/>
        <v>0</v>
      </c>
      <c r="I478" s="32">
        <f t="shared" si="149"/>
        <v>0</v>
      </c>
      <c r="J478" s="32">
        <f t="shared" si="149"/>
        <v>0</v>
      </c>
      <c r="K478" s="32">
        <f t="shared" si="149"/>
        <v>0</v>
      </c>
      <c r="L478" s="32">
        <f t="shared" si="149"/>
        <v>0</v>
      </c>
      <c r="M478" s="32">
        <f t="shared" si="149"/>
        <v>0</v>
      </c>
      <c r="N478" s="33">
        <f t="shared" si="149"/>
        <v>0</v>
      </c>
    </row>
    <row r="479" spans="1:14" ht="13.5" thickBot="1">
      <c r="A479" s="39" t="s">
        <v>77</v>
      </c>
      <c r="B479" s="39" t="s">
        <v>77</v>
      </c>
      <c r="C479" s="39" t="s">
        <v>77</v>
      </c>
      <c r="D479" s="26" t="s">
        <v>20</v>
      </c>
      <c r="E479" s="31">
        <f t="shared" ref="E479:N479" si="150">SUM(E394,E411,E428,E445,E462)</f>
        <v>0</v>
      </c>
      <c r="F479" s="32">
        <f t="shared" si="150"/>
        <v>0</v>
      </c>
      <c r="G479" s="32">
        <f t="shared" si="150"/>
        <v>0</v>
      </c>
      <c r="H479" s="32">
        <f t="shared" si="150"/>
        <v>0</v>
      </c>
      <c r="I479" s="32">
        <f t="shared" si="150"/>
        <v>0</v>
      </c>
      <c r="J479" s="32">
        <f t="shared" si="150"/>
        <v>0</v>
      </c>
      <c r="K479" s="32">
        <f t="shared" si="150"/>
        <v>0</v>
      </c>
      <c r="L479" s="32">
        <f t="shared" si="150"/>
        <v>0</v>
      </c>
      <c r="M479" s="32">
        <f t="shared" si="150"/>
        <v>0</v>
      </c>
      <c r="N479" s="33">
        <f t="shared" si="150"/>
        <v>0</v>
      </c>
    </row>
    <row r="480" spans="1:14" ht="15">
      <c r="A480" s="39" t="s">
        <v>77</v>
      </c>
      <c r="B480" s="39" t="s">
        <v>77</v>
      </c>
      <c r="C480" s="39" t="s">
        <v>77</v>
      </c>
      <c r="D480" s="36" t="s">
        <v>21</v>
      </c>
      <c r="E480" s="23" t="e">
        <f>SUM(E477:E479)</f>
        <v>#REF!</v>
      </c>
      <c r="F480" s="24" t="e">
        <f t="shared" ref="F480:N480" si="151">SUM(F477:F479)</f>
        <v>#REF!</v>
      </c>
      <c r="G480" s="24" t="e">
        <f t="shared" si="151"/>
        <v>#REF!</v>
      </c>
      <c r="H480" s="24" t="e">
        <f t="shared" si="151"/>
        <v>#REF!</v>
      </c>
      <c r="I480" s="24" t="e">
        <f t="shared" si="151"/>
        <v>#REF!</v>
      </c>
      <c r="J480" s="24" t="e">
        <f t="shared" si="151"/>
        <v>#REF!</v>
      </c>
      <c r="K480" s="24" t="e">
        <f t="shared" si="151"/>
        <v>#REF!</v>
      </c>
      <c r="L480" s="24" t="e">
        <f t="shared" si="151"/>
        <v>#REF!</v>
      </c>
      <c r="M480" s="24" t="e">
        <f t="shared" si="151"/>
        <v>#REF!</v>
      </c>
      <c r="N480" s="25" t="e">
        <f t="shared" si="151"/>
        <v>#REF!</v>
      </c>
    </row>
    <row r="481" spans="1:14" ht="15.75" thickBot="1">
      <c r="A481" s="43" t="s">
        <v>77</v>
      </c>
      <c r="B481" s="43" t="s">
        <v>77</v>
      </c>
      <c r="C481" s="43" t="s">
        <v>77</v>
      </c>
      <c r="D481" s="37" t="s">
        <v>77</v>
      </c>
      <c r="E481" s="28" t="e">
        <f t="shared" ref="E481:N481" si="152">SUM(E480,E476)</f>
        <v>#REF!</v>
      </c>
      <c r="F481" s="29" t="e">
        <f t="shared" si="152"/>
        <v>#REF!</v>
      </c>
      <c r="G481" s="29" t="e">
        <f t="shared" si="152"/>
        <v>#REF!</v>
      </c>
      <c r="H481" s="29" t="e">
        <f t="shared" si="152"/>
        <v>#REF!</v>
      </c>
      <c r="I481" s="29" t="e">
        <f t="shared" si="152"/>
        <v>#REF!</v>
      </c>
      <c r="J481" s="29" t="e">
        <f t="shared" si="152"/>
        <v>#REF!</v>
      </c>
      <c r="K481" s="29" t="e">
        <f t="shared" si="152"/>
        <v>#REF!</v>
      </c>
      <c r="L481" s="29" t="e">
        <f t="shared" si="152"/>
        <v>#REF!</v>
      </c>
      <c r="M481" s="29" t="e">
        <f t="shared" si="152"/>
        <v>#REF!</v>
      </c>
      <c r="N481" s="30" t="e">
        <f t="shared" si="152"/>
        <v>#REF!</v>
      </c>
    </row>
  </sheetData>
  <mergeCells count="2">
    <mergeCell ref="E4:F4"/>
    <mergeCell ref="G4:N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C282"/>
  <sheetViews>
    <sheetView zoomScale="74" zoomScaleNormal="74" workbookViewId="0">
      <selection activeCell="B8" sqref="B8"/>
    </sheetView>
  </sheetViews>
  <sheetFormatPr defaultColWidth="9.140625" defaultRowHeight="12.75"/>
  <cols>
    <col min="1" max="1" width="5.7109375" style="155" customWidth="1"/>
    <col min="2" max="2" width="33.28515625" style="155" customWidth="1"/>
    <col min="3" max="3" width="39.42578125" style="155" bestFit="1" customWidth="1"/>
    <col min="4" max="4" width="47.28515625" style="155" bestFit="1" customWidth="1"/>
    <col min="5" max="5" width="44.42578125" style="155" bestFit="1" customWidth="1"/>
    <col min="6" max="6" width="6.85546875" style="155" bestFit="1" customWidth="1"/>
    <col min="7" max="11" width="17" style="155" customWidth="1"/>
    <col min="12" max="12" width="23.5703125" style="326" bestFit="1" customWidth="1"/>
    <col min="13" max="15" width="17" style="326" customWidth="1"/>
    <col min="16" max="16" width="16.85546875" style="326" customWidth="1"/>
    <col min="17" max="32" width="14.42578125" style="326" customWidth="1"/>
    <col min="33" max="269" width="9.140625" style="326"/>
    <col min="270" max="270" width="9.85546875" style="326" customWidth="1"/>
    <col min="271" max="271" width="68.5703125" style="326" customWidth="1"/>
    <col min="272" max="272" width="14" style="326" customWidth="1"/>
    <col min="273" max="288" width="14.42578125" style="326" customWidth="1"/>
    <col min="289" max="525" width="9.140625" style="326"/>
    <col min="526" max="526" width="9.85546875" style="326" customWidth="1"/>
    <col min="527" max="527" width="68.5703125" style="326" customWidth="1"/>
    <col min="528" max="528" width="14" style="326" customWidth="1"/>
    <col min="529" max="544" width="14.42578125" style="326" customWidth="1"/>
    <col min="545" max="781" width="9.140625" style="326"/>
    <col min="782" max="782" width="9.85546875" style="326" customWidth="1"/>
    <col min="783" max="783" width="68.5703125" style="326" customWidth="1"/>
    <col min="784" max="784" width="14" style="326" customWidth="1"/>
    <col min="785" max="800" width="14.42578125" style="326" customWidth="1"/>
    <col min="801" max="1037" width="9.140625" style="326"/>
    <col min="1038" max="1038" width="9.85546875" style="326" customWidth="1"/>
    <col min="1039" max="1039" width="68.5703125" style="326" customWidth="1"/>
    <col min="1040" max="1040" width="14" style="326" customWidth="1"/>
    <col min="1041" max="1056" width="14.42578125" style="326" customWidth="1"/>
    <col min="1057" max="1293" width="9.140625" style="326"/>
    <col min="1294" max="1294" width="9.85546875" style="326" customWidth="1"/>
    <col min="1295" max="1295" width="68.5703125" style="326" customWidth="1"/>
    <col min="1296" max="1296" width="14" style="326" customWidth="1"/>
    <col min="1297" max="1312" width="14.42578125" style="326" customWidth="1"/>
    <col min="1313" max="1549" width="9.140625" style="326"/>
    <col min="1550" max="1550" width="9.85546875" style="326" customWidth="1"/>
    <col min="1551" max="1551" width="68.5703125" style="326" customWidth="1"/>
    <col min="1552" max="1552" width="14" style="326" customWidth="1"/>
    <col min="1553" max="1568" width="14.42578125" style="326" customWidth="1"/>
    <col min="1569" max="1805" width="9.140625" style="326"/>
    <col min="1806" max="1806" width="9.85546875" style="326" customWidth="1"/>
    <col min="1807" max="1807" width="68.5703125" style="326" customWidth="1"/>
    <col min="1808" max="1808" width="14" style="326" customWidth="1"/>
    <col min="1809" max="1824" width="14.42578125" style="326" customWidth="1"/>
    <col min="1825" max="2061" width="9.140625" style="326"/>
    <col min="2062" max="2062" width="9.85546875" style="326" customWidth="1"/>
    <col min="2063" max="2063" width="68.5703125" style="326" customWidth="1"/>
    <col min="2064" max="2064" width="14" style="326" customWidth="1"/>
    <col min="2065" max="2080" width="14.42578125" style="326" customWidth="1"/>
    <col min="2081" max="2317" width="9.140625" style="326"/>
    <col min="2318" max="2318" width="9.85546875" style="326" customWidth="1"/>
    <col min="2319" max="2319" width="68.5703125" style="326" customWidth="1"/>
    <col min="2320" max="2320" width="14" style="326" customWidth="1"/>
    <col min="2321" max="2336" width="14.42578125" style="326" customWidth="1"/>
    <col min="2337" max="2573" width="9.140625" style="326"/>
    <col min="2574" max="2574" width="9.85546875" style="326" customWidth="1"/>
    <col min="2575" max="2575" width="68.5703125" style="326" customWidth="1"/>
    <col min="2576" max="2576" width="14" style="326" customWidth="1"/>
    <col min="2577" max="2592" width="14.42578125" style="326" customWidth="1"/>
    <col min="2593" max="2829" width="9.140625" style="326"/>
    <col min="2830" max="2830" width="9.85546875" style="326" customWidth="1"/>
    <col min="2831" max="2831" width="68.5703125" style="326" customWidth="1"/>
    <col min="2832" max="2832" width="14" style="326" customWidth="1"/>
    <col min="2833" max="2848" width="14.42578125" style="326" customWidth="1"/>
    <col min="2849" max="3085" width="9.140625" style="326"/>
    <col min="3086" max="3086" width="9.85546875" style="326" customWidth="1"/>
    <col min="3087" max="3087" width="68.5703125" style="326" customWidth="1"/>
    <col min="3088" max="3088" width="14" style="326" customWidth="1"/>
    <col min="3089" max="3104" width="14.42578125" style="326" customWidth="1"/>
    <col min="3105" max="3341" width="9.140625" style="326"/>
    <col min="3342" max="3342" width="9.85546875" style="326" customWidth="1"/>
    <col min="3343" max="3343" width="68.5703125" style="326" customWidth="1"/>
    <col min="3344" max="3344" width="14" style="326" customWidth="1"/>
    <col min="3345" max="3360" width="14.42578125" style="326" customWidth="1"/>
    <col min="3361" max="3597" width="9.140625" style="326"/>
    <col min="3598" max="3598" width="9.85546875" style="326" customWidth="1"/>
    <col min="3599" max="3599" width="68.5703125" style="326" customWidth="1"/>
    <col min="3600" max="3600" width="14" style="326" customWidth="1"/>
    <col min="3601" max="3616" width="14.42578125" style="326" customWidth="1"/>
    <col min="3617" max="3853" width="9.140625" style="326"/>
    <col min="3854" max="3854" width="9.85546875" style="326" customWidth="1"/>
    <col min="3855" max="3855" width="68.5703125" style="326" customWidth="1"/>
    <col min="3856" max="3856" width="14" style="326" customWidth="1"/>
    <col min="3857" max="3872" width="14.42578125" style="326" customWidth="1"/>
    <col min="3873" max="4109" width="9.140625" style="326"/>
    <col min="4110" max="4110" width="9.85546875" style="326" customWidth="1"/>
    <col min="4111" max="4111" width="68.5703125" style="326" customWidth="1"/>
    <col min="4112" max="4112" width="14" style="326" customWidth="1"/>
    <col min="4113" max="4128" width="14.42578125" style="326" customWidth="1"/>
    <col min="4129" max="4365" width="9.140625" style="326"/>
    <col min="4366" max="4366" width="9.85546875" style="326" customWidth="1"/>
    <col min="4367" max="4367" width="68.5703125" style="326" customWidth="1"/>
    <col min="4368" max="4368" width="14" style="326" customWidth="1"/>
    <col min="4369" max="4384" width="14.42578125" style="326" customWidth="1"/>
    <col min="4385" max="4621" width="9.140625" style="326"/>
    <col min="4622" max="4622" width="9.85546875" style="326" customWidth="1"/>
    <col min="4623" max="4623" width="68.5703125" style="326" customWidth="1"/>
    <col min="4624" max="4624" width="14" style="326" customWidth="1"/>
    <col min="4625" max="4640" width="14.42578125" style="326" customWidth="1"/>
    <col min="4641" max="4877" width="9.140625" style="326"/>
    <col min="4878" max="4878" width="9.85546875" style="326" customWidth="1"/>
    <col min="4879" max="4879" width="68.5703125" style="326" customWidth="1"/>
    <col min="4880" max="4880" width="14" style="326" customWidth="1"/>
    <col min="4881" max="4896" width="14.42578125" style="326" customWidth="1"/>
    <col min="4897" max="5133" width="9.140625" style="326"/>
    <col min="5134" max="5134" width="9.85546875" style="326" customWidth="1"/>
    <col min="5135" max="5135" width="68.5703125" style="326" customWidth="1"/>
    <col min="5136" max="5136" width="14" style="326" customWidth="1"/>
    <col min="5137" max="5152" width="14.42578125" style="326" customWidth="1"/>
    <col min="5153" max="5389" width="9.140625" style="326"/>
    <col min="5390" max="5390" width="9.85546875" style="326" customWidth="1"/>
    <col min="5391" max="5391" width="68.5703125" style="326" customWidth="1"/>
    <col min="5392" max="5392" width="14" style="326" customWidth="1"/>
    <col min="5393" max="5408" width="14.42578125" style="326" customWidth="1"/>
    <col min="5409" max="5645" width="9.140625" style="326"/>
    <col min="5646" max="5646" width="9.85546875" style="326" customWidth="1"/>
    <col min="5647" max="5647" width="68.5703125" style="326" customWidth="1"/>
    <col min="5648" max="5648" width="14" style="326" customWidth="1"/>
    <col min="5649" max="5664" width="14.42578125" style="326" customWidth="1"/>
    <col min="5665" max="5901" width="9.140625" style="326"/>
    <col min="5902" max="5902" width="9.85546875" style="326" customWidth="1"/>
    <col min="5903" max="5903" width="68.5703125" style="326" customWidth="1"/>
    <col min="5904" max="5904" width="14" style="326" customWidth="1"/>
    <col min="5905" max="5920" width="14.42578125" style="326" customWidth="1"/>
    <col min="5921" max="6157" width="9.140625" style="326"/>
    <col min="6158" max="6158" width="9.85546875" style="326" customWidth="1"/>
    <col min="6159" max="6159" width="68.5703125" style="326" customWidth="1"/>
    <col min="6160" max="6160" width="14" style="326" customWidth="1"/>
    <col min="6161" max="6176" width="14.42578125" style="326" customWidth="1"/>
    <col min="6177" max="6413" width="9.140625" style="326"/>
    <col min="6414" max="6414" width="9.85546875" style="326" customWidth="1"/>
    <col min="6415" max="6415" width="68.5703125" style="326" customWidth="1"/>
    <col min="6416" max="6416" width="14" style="326" customWidth="1"/>
    <col min="6417" max="6432" width="14.42578125" style="326" customWidth="1"/>
    <col min="6433" max="6669" width="9.140625" style="326"/>
    <col min="6670" max="6670" width="9.85546875" style="326" customWidth="1"/>
    <col min="6671" max="6671" width="68.5703125" style="326" customWidth="1"/>
    <col min="6672" max="6672" width="14" style="326" customWidth="1"/>
    <col min="6673" max="6688" width="14.42578125" style="326" customWidth="1"/>
    <col min="6689" max="6925" width="9.140625" style="326"/>
    <col min="6926" max="6926" width="9.85546875" style="326" customWidth="1"/>
    <col min="6927" max="6927" width="68.5703125" style="326" customWidth="1"/>
    <col min="6928" max="6928" width="14" style="326" customWidth="1"/>
    <col min="6929" max="6944" width="14.42578125" style="326" customWidth="1"/>
    <col min="6945" max="7181" width="9.140625" style="326"/>
    <col min="7182" max="7182" width="9.85546875" style="326" customWidth="1"/>
    <col min="7183" max="7183" width="68.5703125" style="326" customWidth="1"/>
    <col min="7184" max="7184" width="14" style="326" customWidth="1"/>
    <col min="7185" max="7200" width="14.42578125" style="326" customWidth="1"/>
    <col min="7201" max="7437" width="9.140625" style="326"/>
    <col min="7438" max="7438" width="9.85546875" style="326" customWidth="1"/>
    <col min="7439" max="7439" width="68.5703125" style="326" customWidth="1"/>
    <col min="7440" max="7440" width="14" style="326" customWidth="1"/>
    <col min="7441" max="7456" width="14.42578125" style="326" customWidth="1"/>
    <col min="7457" max="7693" width="9.140625" style="326"/>
    <col min="7694" max="7694" width="9.85546875" style="326" customWidth="1"/>
    <col min="7695" max="7695" width="68.5703125" style="326" customWidth="1"/>
    <col min="7696" max="7696" width="14" style="326" customWidth="1"/>
    <col min="7697" max="7712" width="14.42578125" style="326" customWidth="1"/>
    <col min="7713" max="7949" width="9.140625" style="326"/>
    <col min="7950" max="7950" width="9.85546875" style="326" customWidth="1"/>
    <col min="7951" max="7951" width="68.5703125" style="326" customWidth="1"/>
    <col min="7952" max="7952" width="14" style="326" customWidth="1"/>
    <col min="7953" max="7968" width="14.42578125" style="326" customWidth="1"/>
    <col min="7969" max="8205" width="9.140625" style="326"/>
    <col min="8206" max="8206" width="9.85546875" style="326" customWidth="1"/>
    <col min="8207" max="8207" width="68.5703125" style="326" customWidth="1"/>
    <col min="8208" max="8208" width="14" style="326" customWidth="1"/>
    <col min="8209" max="8224" width="14.42578125" style="326" customWidth="1"/>
    <col min="8225" max="8461" width="9.140625" style="326"/>
    <col min="8462" max="8462" width="9.85546875" style="326" customWidth="1"/>
    <col min="8463" max="8463" width="68.5703125" style="326" customWidth="1"/>
    <col min="8464" max="8464" width="14" style="326" customWidth="1"/>
    <col min="8465" max="8480" width="14.42578125" style="326" customWidth="1"/>
    <col min="8481" max="8717" width="9.140625" style="326"/>
    <col min="8718" max="8718" width="9.85546875" style="326" customWidth="1"/>
    <col min="8719" max="8719" width="68.5703125" style="326" customWidth="1"/>
    <col min="8720" max="8720" width="14" style="326" customWidth="1"/>
    <col min="8721" max="8736" width="14.42578125" style="326" customWidth="1"/>
    <col min="8737" max="8973" width="9.140625" style="326"/>
    <col min="8974" max="8974" width="9.85546875" style="326" customWidth="1"/>
    <col min="8975" max="8975" width="68.5703125" style="326" customWidth="1"/>
    <col min="8976" max="8976" width="14" style="326" customWidth="1"/>
    <col min="8977" max="8992" width="14.42578125" style="326" customWidth="1"/>
    <col min="8993" max="9229" width="9.140625" style="326"/>
    <col min="9230" max="9230" width="9.85546875" style="326" customWidth="1"/>
    <col min="9231" max="9231" width="68.5703125" style="326" customWidth="1"/>
    <col min="9232" max="9232" width="14" style="326" customWidth="1"/>
    <col min="9233" max="9248" width="14.42578125" style="326" customWidth="1"/>
    <col min="9249" max="9485" width="9.140625" style="326"/>
    <col min="9486" max="9486" width="9.85546875" style="326" customWidth="1"/>
    <col min="9487" max="9487" width="68.5703125" style="326" customWidth="1"/>
    <col min="9488" max="9488" width="14" style="326" customWidth="1"/>
    <col min="9489" max="9504" width="14.42578125" style="326" customWidth="1"/>
    <col min="9505" max="9741" width="9.140625" style="326"/>
    <col min="9742" max="9742" width="9.85546875" style="326" customWidth="1"/>
    <col min="9743" max="9743" width="68.5703125" style="326" customWidth="1"/>
    <col min="9744" max="9744" width="14" style="326" customWidth="1"/>
    <col min="9745" max="9760" width="14.42578125" style="326" customWidth="1"/>
    <col min="9761" max="9997" width="9.140625" style="326"/>
    <col min="9998" max="9998" width="9.85546875" style="326" customWidth="1"/>
    <col min="9999" max="9999" width="68.5703125" style="326" customWidth="1"/>
    <col min="10000" max="10000" width="14" style="326" customWidth="1"/>
    <col min="10001" max="10016" width="14.42578125" style="326" customWidth="1"/>
    <col min="10017" max="10253" width="9.140625" style="326"/>
    <col min="10254" max="10254" width="9.85546875" style="326" customWidth="1"/>
    <col min="10255" max="10255" width="68.5703125" style="326" customWidth="1"/>
    <col min="10256" max="10256" width="14" style="326" customWidth="1"/>
    <col min="10257" max="10272" width="14.42578125" style="326" customWidth="1"/>
    <col min="10273" max="10509" width="9.140625" style="326"/>
    <col min="10510" max="10510" width="9.85546875" style="326" customWidth="1"/>
    <col min="10511" max="10511" width="68.5703125" style="326" customWidth="1"/>
    <col min="10512" max="10512" width="14" style="326" customWidth="1"/>
    <col min="10513" max="10528" width="14.42578125" style="326" customWidth="1"/>
    <col min="10529" max="10765" width="9.140625" style="326"/>
    <col min="10766" max="10766" width="9.85546875" style="326" customWidth="1"/>
    <col min="10767" max="10767" width="68.5703125" style="326" customWidth="1"/>
    <col min="10768" max="10768" width="14" style="326" customWidth="1"/>
    <col min="10769" max="10784" width="14.42578125" style="326" customWidth="1"/>
    <col min="10785" max="11021" width="9.140625" style="326"/>
    <col min="11022" max="11022" width="9.85546875" style="326" customWidth="1"/>
    <col min="11023" max="11023" width="68.5703125" style="326" customWidth="1"/>
    <col min="11024" max="11024" width="14" style="326" customWidth="1"/>
    <col min="11025" max="11040" width="14.42578125" style="326" customWidth="1"/>
    <col min="11041" max="11277" width="9.140625" style="326"/>
    <col min="11278" max="11278" width="9.85546875" style="326" customWidth="1"/>
    <col min="11279" max="11279" width="68.5703125" style="326" customWidth="1"/>
    <col min="11280" max="11280" width="14" style="326" customWidth="1"/>
    <col min="11281" max="11296" width="14.42578125" style="326" customWidth="1"/>
    <col min="11297" max="11533" width="9.140625" style="326"/>
    <col min="11534" max="11534" width="9.85546875" style="326" customWidth="1"/>
    <col min="11535" max="11535" width="68.5703125" style="326" customWidth="1"/>
    <col min="11536" max="11536" width="14" style="326" customWidth="1"/>
    <col min="11537" max="11552" width="14.42578125" style="326" customWidth="1"/>
    <col min="11553" max="11789" width="9.140625" style="326"/>
    <col min="11790" max="11790" width="9.85546875" style="326" customWidth="1"/>
    <col min="11791" max="11791" width="68.5703125" style="326" customWidth="1"/>
    <col min="11792" max="11792" width="14" style="326" customWidth="1"/>
    <col min="11793" max="11808" width="14.42578125" style="326" customWidth="1"/>
    <col min="11809" max="12045" width="9.140625" style="326"/>
    <col min="12046" max="12046" width="9.85546875" style="326" customWidth="1"/>
    <col min="12047" max="12047" width="68.5703125" style="326" customWidth="1"/>
    <col min="12048" max="12048" width="14" style="326" customWidth="1"/>
    <col min="12049" max="12064" width="14.42578125" style="326" customWidth="1"/>
    <col min="12065" max="12301" width="9.140625" style="326"/>
    <col min="12302" max="12302" width="9.85546875" style="326" customWidth="1"/>
    <col min="12303" max="12303" width="68.5703125" style="326" customWidth="1"/>
    <col min="12304" max="12304" width="14" style="326" customWidth="1"/>
    <col min="12305" max="12320" width="14.42578125" style="326" customWidth="1"/>
    <col min="12321" max="12557" width="9.140625" style="326"/>
    <col min="12558" max="12558" width="9.85546875" style="326" customWidth="1"/>
    <col min="12559" max="12559" width="68.5703125" style="326" customWidth="1"/>
    <col min="12560" max="12560" width="14" style="326" customWidth="1"/>
    <col min="12561" max="12576" width="14.42578125" style="326" customWidth="1"/>
    <col min="12577" max="12813" width="9.140625" style="326"/>
    <col min="12814" max="12814" width="9.85546875" style="326" customWidth="1"/>
    <col min="12815" max="12815" width="68.5703125" style="326" customWidth="1"/>
    <col min="12816" max="12816" width="14" style="326" customWidth="1"/>
    <col min="12817" max="12832" width="14.42578125" style="326" customWidth="1"/>
    <col min="12833" max="13069" width="9.140625" style="326"/>
    <col min="13070" max="13070" width="9.85546875" style="326" customWidth="1"/>
    <col min="13071" max="13071" width="68.5703125" style="326" customWidth="1"/>
    <col min="13072" max="13072" width="14" style="326" customWidth="1"/>
    <col min="13073" max="13088" width="14.42578125" style="326" customWidth="1"/>
    <col min="13089" max="13325" width="9.140625" style="326"/>
    <col min="13326" max="13326" width="9.85546875" style="326" customWidth="1"/>
    <col min="13327" max="13327" width="68.5703125" style="326" customWidth="1"/>
    <col min="13328" max="13328" width="14" style="326" customWidth="1"/>
    <col min="13329" max="13344" width="14.42578125" style="326" customWidth="1"/>
    <col min="13345" max="13581" width="9.140625" style="326"/>
    <col min="13582" max="13582" width="9.85546875" style="326" customWidth="1"/>
    <col min="13583" max="13583" width="68.5703125" style="326" customWidth="1"/>
    <col min="13584" max="13584" width="14" style="326" customWidth="1"/>
    <col min="13585" max="13600" width="14.42578125" style="326" customWidth="1"/>
    <col min="13601" max="13837" width="9.140625" style="326"/>
    <col min="13838" max="13838" width="9.85546875" style="326" customWidth="1"/>
    <col min="13839" max="13839" width="68.5703125" style="326" customWidth="1"/>
    <col min="13840" max="13840" width="14" style="326" customWidth="1"/>
    <col min="13841" max="13856" width="14.42578125" style="326" customWidth="1"/>
    <col min="13857" max="14093" width="9.140625" style="326"/>
    <col min="14094" max="14094" width="9.85546875" style="326" customWidth="1"/>
    <col min="14095" max="14095" width="68.5703125" style="326" customWidth="1"/>
    <col min="14096" max="14096" width="14" style="326" customWidth="1"/>
    <col min="14097" max="14112" width="14.42578125" style="326" customWidth="1"/>
    <col min="14113" max="14349" width="9.140625" style="326"/>
    <col min="14350" max="14350" width="9.85546875" style="326" customWidth="1"/>
    <col min="14351" max="14351" width="68.5703125" style="326" customWidth="1"/>
    <col min="14352" max="14352" width="14" style="326" customWidth="1"/>
    <col min="14353" max="14368" width="14.42578125" style="326" customWidth="1"/>
    <col min="14369" max="14605" width="9.140625" style="326"/>
    <col min="14606" max="14606" width="9.85546875" style="326" customWidth="1"/>
    <col min="14607" max="14607" width="68.5703125" style="326" customWidth="1"/>
    <col min="14608" max="14608" width="14" style="326" customWidth="1"/>
    <col min="14609" max="14624" width="14.42578125" style="326" customWidth="1"/>
    <col min="14625" max="14861" width="9.140625" style="326"/>
    <col min="14862" max="14862" width="9.85546875" style="326" customWidth="1"/>
    <col min="14863" max="14863" width="68.5703125" style="326" customWidth="1"/>
    <col min="14864" max="14864" width="14" style="326" customWidth="1"/>
    <col min="14865" max="14880" width="14.42578125" style="326" customWidth="1"/>
    <col min="14881" max="15117" width="9.140625" style="326"/>
    <col min="15118" max="15118" width="9.85546875" style="326" customWidth="1"/>
    <col min="15119" max="15119" width="68.5703125" style="326" customWidth="1"/>
    <col min="15120" max="15120" width="14" style="326" customWidth="1"/>
    <col min="15121" max="15136" width="14.42578125" style="326" customWidth="1"/>
    <col min="15137" max="15373" width="9.140625" style="326"/>
    <col min="15374" max="15374" width="9.85546875" style="326" customWidth="1"/>
    <col min="15375" max="15375" width="68.5703125" style="326" customWidth="1"/>
    <col min="15376" max="15376" width="14" style="326" customWidth="1"/>
    <col min="15377" max="15392" width="14.42578125" style="326" customWidth="1"/>
    <col min="15393" max="15629" width="9.140625" style="326"/>
    <col min="15630" max="15630" width="9.85546875" style="326" customWidth="1"/>
    <col min="15631" max="15631" width="68.5703125" style="326" customWidth="1"/>
    <col min="15632" max="15632" width="14" style="326" customWidth="1"/>
    <col min="15633" max="15648" width="14.42578125" style="326" customWidth="1"/>
    <col min="15649" max="15885" width="9.140625" style="326"/>
    <col min="15886" max="15886" width="9.85546875" style="326" customWidth="1"/>
    <col min="15887" max="15887" width="68.5703125" style="326" customWidth="1"/>
    <col min="15888" max="15888" width="14" style="326" customWidth="1"/>
    <col min="15889" max="15904" width="14.42578125" style="326" customWidth="1"/>
    <col min="15905" max="16384" width="9.140625" style="326"/>
  </cols>
  <sheetData>
    <row r="1" spans="1:29" s="48" customFormat="1" ht="24.75">
      <c r="A1" s="400" t="e">
        <f>+#REF!</f>
        <v>#REF!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29" s="48" customFormat="1" ht="24.75">
      <c r="A2" s="400" t="e">
        <f>+#REF!</f>
        <v>#REF!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29" s="48" customFormat="1" ht="24.75">
      <c r="A3" s="400" t="e">
        <f>+#REF!</f>
        <v>#REF!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29" ht="14.25">
      <c r="B4" s="47"/>
      <c r="C4" s="47"/>
      <c r="D4" s="47"/>
      <c r="E4" s="47"/>
      <c r="F4" s="47"/>
      <c r="G4" s="47"/>
      <c r="H4" s="47"/>
      <c r="I4" s="47"/>
      <c r="J4" s="47"/>
      <c r="K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1:29" ht="19.5">
      <c r="A5" s="46" t="s">
        <v>319</v>
      </c>
      <c r="B5" s="46"/>
      <c r="C5" s="46"/>
      <c r="D5" s="47"/>
      <c r="E5" s="47"/>
      <c r="F5" s="47"/>
      <c r="G5" s="47"/>
      <c r="H5" s="47"/>
      <c r="I5" s="47"/>
      <c r="J5" s="47"/>
      <c r="K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ht="19.5">
      <c r="A6" s="46"/>
      <c r="B6" s="46"/>
      <c r="C6" s="46"/>
      <c r="D6" s="47"/>
      <c r="E6" s="47"/>
      <c r="F6" s="47"/>
      <c r="G6" s="47"/>
      <c r="H6" s="47"/>
      <c r="I6" s="47"/>
      <c r="J6" s="47"/>
      <c r="K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29" s="47" customFormat="1" ht="19.5">
      <c r="A7" s="46"/>
      <c r="B7" s="46"/>
      <c r="C7" s="46"/>
      <c r="L7" s="326"/>
      <c r="M7" s="326"/>
      <c r="N7" s="326"/>
      <c r="O7" s="326"/>
    </row>
    <row r="8" spans="1:29" ht="19.5">
      <c r="A8" s="46"/>
      <c r="B8" s="46"/>
      <c r="C8" s="46"/>
      <c r="D8" s="47"/>
      <c r="E8" s="47"/>
      <c r="F8" s="47"/>
      <c r="G8" s="47"/>
      <c r="H8" s="47"/>
      <c r="I8" s="47"/>
      <c r="J8" s="47"/>
      <c r="K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spans="1:29" s="47" customFormat="1" ht="19.5">
      <c r="A9" s="46"/>
      <c r="B9" s="46"/>
      <c r="C9" s="46"/>
      <c r="L9" s="326"/>
      <c r="M9" s="326"/>
      <c r="N9" s="326"/>
      <c r="O9" s="326"/>
    </row>
    <row r="10" spans="1:29" s="47" customFormat="1" ht="14.25" customHeight="1">
      <c r="A10" s="46"/>
      <c r="B10" s="46"/>
      <c r="C10" s="46"/>
      <c r="L10" s="326"/>
      <c r="M10" s="326"/>
      <c r="N10" s="326"/>
      <c r="O10" s="326"/>
    </row>
    <row r="11" spans="1:29" s="47" customFormat="1" ht="19.5">
      <c r="A11" s="46"/>
      <c r="B11" s="46"/>
      <c r="C11" s="46"/>
      <c r="L11" s="326"/>
      <c r="M11" s="326"/>
      <c r="N11" s="326"/>
      <c r="O11" s="326"/>
    </row>
    <row r="12" spans="1:29" s="47" customFormat="1" ht="19.5">
      <c r="A12" s="46"/>
      <c r="B12" s="46"/>
      <c r="C12" s="46"/>
      <c r="L12" s="326"/>
      <c r="M12" s="326"/>
      <c r="N12" s="326"/>
      <c r="O12" s="326"/>
    </row>
    <row r="13" spans="1:29" s="47" customFormat="1" ht="19.5">
      <c r="A13" s="46"/>
      <c r="B13" s="46"/>
      <c r="C13" s="46"/>
      <c r="L13" s="326"/>
      <c r="M13" s="326"/>
      <c r="N13" s="326"/>
      <c r="O13" s="326"/>
    </row>
    <row r="14" spans="1:29" s="47" customFormat="1" ht="19.5">
      <c r="A14" s="46"/>
      <c r="B14" s="46"/>
      <c r="C14" s="46"/>
      <c r="L14" s="326"/>
      <c r="M14" s="326"/>
      <c r="N14" s="326"/>
      <c r="O14" s="326"/>
    </row>
    <row r="15" spans="1:29" s="47" customFormat="1" ht="19.5">
      <c r="A15" s="46"/>
      <c r="B15" s="46"/>
      <c r="C15" s="46"/>
      <c r="L15" s="326"/>
      <c r="M15" s="326"/>
      <c r="N15" s="326"/>
      <c r="O15" s="326"/>
    </row>
    <row r="16" spans="1:29" s="47" customFormat="1" ht="19.5">
      <c r="A16" s="46"/>
      <c r="B16" s="46"/>
      <c r="C16" s="46"/>
      <c r="L16" s="326"/>
      <c r="M16" s="326"/>
      <c r="N16" s="326"/>
      <c r="O16" s="326"/>
    </row>
    <row r="17" spans="1:16" s="47" customFormat="1" ht="19.5">
      <c r="A17" s="46"/>
      <c r="B17" s="46"/>
      <c r="C17" s="46"/>
      <c r="L17" s="326"/>
      <c r="M17" s="326"/>
      <c r="N17" s="326"/>
      <c r="O17" s="326"/>
    </row>
    <row r="18" spans="1:16" s="47" customFormat="1" ht="19.5">
      <c r="A18" s="46"/>
      <c r="B18" s="46"/>
      <c r="C18" s="46"/>
      <c r="L18" s="326"/>
      <c r="M18" s="326"/>
      <c r="N18" s="326"/>
      <c r="O18" s="326"/>
    </row>
    <row r="19" spans="1:16" s="47" customFormat="1" ht="19.5">
      <c r="A19" s="46"/>
      <c r="B19" s="46"/>
      <c r="C19" s="46"/>
      <c r="L19" s="326"/>
      <c r="M19" s="326"/>
      <c r="N19" s="326"/>
      <c r="O19" s="326"/>
    </row>
    <row r="20" spans="1:16" s="47" customFormat="1" ht="19.5">
      <c r="A20" s="46"/>
      <c r="B20" s="46"/>
      <c r="C20" s="46"/>
      <c r="L20" s="326"/>
      <c r="M20" s="326"/>
      <c r="N20" s="326"/>
      <c r="O20" s="326"/>
    </row>
    <row r="21" spans="1:16" s="47" customFormat="1" ht="19.5">
      <c r="A21" s="46"/>
      <c r="B21" s="46"/>
      <c r="C21" s="46"/>
      <c r="L21" s="326"/>
      <c r="M21" s="326"/>
      <c r="N21" s="326"/>
      <c r="O21" s="326"/>
    </row>
    <row r="22" spans="1:16" s="47" customFormat="1" ht="19.5">
      <c r="A22" s="46"/>
      <c r="B22" s="46"/>
      <c r="C22" s="46"/>
      <c r="L22" s="326"/>
      <c r="M22" s="326"/>
      <c r="N22" s="326"/>
      <c r="O22" s="326"/>
    </row>
    <row r="23" spans="1:16" s="47" customFormat="1" ht="19.5">
      <c r="A23" s="46"/>
      <c r="B23" s="46"/>
      <c r="C23" s="46"/>
      <c r="L23" s="326"/>
      <c r="M23" s="326"/>
      <c r="N23" s="326"/>
      <c r="O23" s="326"/>
    </row>
    <row r="24" spans="1:16" ht="19.5">
      <c r="A24" s="46"/>
      <c r="B24" s="46"/>
      <c r="C24" s="46"/>
      <c r="D24" s="47"/>
      <c r="E24" s="47"/>
      <c r="F24" s="47"/>
      <c r="G24" s="47"/>
      <c r="H24" s="47"/>
      <c r="I24" s="47"/>
      <c r="J24" s="47"/>
      <c r="K24" s="47"/>
      <c r="P24" s="47"/>
    </row>
    <row r="25" spans="1:16" ht="19.5">
      <c r="A25" s="46"/>
      <c r="B25" s="46"/>
      <c r="C25" s="46"/>
      <c r="D25" s="47"/>
      <c r="E25" s="47"/>
      <c r="F25" s="47"/>
      <c r="G25" s="47"/>
      <c r="H25" s="47"/>
      <c r="I25" s="47"/>
      <c r="J25" s="47"/>
      <c r="K25" s="47"/>
      <c r="P25" s="47"/>
    </row>
    <row r="26" spans="1:16" ht="19.5">
      <c r="A26" s="46"/>
      <c r="B26" s="46"/>
      <c r="C26" s="46"/>
      <c r="D26" s="47"/>
      <c r="E26" s="47"/>
      <c r="F26" s="47"/>
      <c r="G26" s="47"/>
      <c r="H26" s="47"/>
      <c r="I26" s="47"/>
      <c r="J26" s="47"/>
      <c r="K26" s="47"/>
      <c r="P26" s="47"/>
    </row>
    <row r="27" spans="1:16" ht="19.5">
      <c r="A27" s="46"/>
      <c r="B27" s="46"/>
      <c r="C27" s="46"/>
      <c r="D27" s="47"/>
      <c r="E27" s="47"/>
      <c r="F27" s="47"/>
      <c r="G27" s="47"/>
      <c r="H27" s="47"/>
      <c r="I27" s="47"/>
      <c r="J27" s="47"/>
      <c r="K27" s="47"/>
      <c r="P27" s="47"/>
    </row>
    <row r="28" spans="1:16" ht="19.5">
      <c r="A28" s="46"/>
      <c r="B28" s="46"/>
      <c r="C28" s="46"/>
      <c r="D28" s="47"/>
      <c r="E28" s="47"/>
      <c r="F28" s="47"/>
      <c r="G28" s="47"/>
      <c r="H28" s="47"/>
      <c r="I28" s="47"/>
      <c r="J28" s="47"/>
      <c r="K28" s="47"/>
      <c r="P28" s="47"/>
    </row>
    <row r="29" spans="1:16" ht="19.5">
      <c r="A29" s="46"/>
      <c r="B29" s="46"/>
      <c r="C29" s="46"/>
      <c r="D29" s="47"/>
      <c r="E29" s="47"/>
      <c r="F29" s="47"/>
      <c r="G29" s="47"/>
      <c r="H29" s="47"/>
      <c r="I29" s="47"/>
      <c r="J29" s="47"/>
      <c r="K29" s="47"/>
      <c r="P29" s="47"/>
    </row>
    <row r="30" spans="1:16" ht="19.5">
      <c r="A30" s="46"/>
      <c r="B30" s="46"/>
      <c r="C30" s="46"/>
      <c r="D30" s="47"/>
      <c r="E30" s="47"/>
      <c r="F30" s="47"/>
      <c r="G30" s="47"/>
      <c r="H30" s="47"/>
      <c r="I30" s="47"/>
      <c r="J30" s="47"/>
      <c r="K30" s="47"/>
      <c r="P30" s="47"/>
    </row>
    <row r="31" spans="1:16" ht="19.5">
      <c r="A31" s="46"/>
      <c r="B31" s="46"/>
      <c r="C31" s="46"/>
      <c r="D31" s="47"/>
      <c r="E31" s="47"/>
      <c r="F31" s="47"/>
      <c r="G31" s="47"/>
      <c r="H31" s="47"/>
      <c r="I31" s="47"/>
      <c r="J31" s="47"/>
      <c r="K31" s="47"/>
      <c r="P31" s="47"/>
    </row>
    <row r="32" spans="1:16" ht="19.5">
      <c r="A32" s="46"/>
      <c r="B32" s="46"/>
      <c r="C32" s="46"/>
      <c r="D32" s="47"/>
      <c r="E32" s="47"/>
      <c r="F32" s="47"/>
      <c r="G32" s="47"/>
      <c r="H32" s="47"/>
      <c r="I32" s="47"/>
      <c r="J32" s="47"/>
      <c r="K32" s="47"/>
      <c r="P32" s="47"/>
    </row>
    <row r="33" spans="1:16" ht="19.5">
      <c r="A33" s="46"/>
      <c r="B33" s="46"/>
      <c r="C33" s="46"/>
      <c r="D33" s="47"/>
      <c r="E33" s="47"/>
      <c r="F33" s="47"/>
      <c r="G33" s="47"/>
      <c r="H33" s="47"/>
      <c r="I33" s="47"/>
      <c r="J33" s="47"/>
      <c r="K33" s="47"/>
      <c r="P33" s="47"/>
    </row>
    <row r="34" spans="1:16" ht="19.5">
      <c r="A34" s="46"/>
      <c r="B34" s="46"/>
      <c r="C34" s="46"/>
      <c r="D34" s="47"/>
      <c r="E34" s="47"/>
      <c r="F34" s="47"/>
      <c r="G34" s="47"/>
      <c r="H34" s="47"/>
      <c r="I34" s="47"/>
      <c r="J34" s="47"/>
      <c r="K34" s="47"/>
      <c r="P34" s="47"/>
    </row>
    <row r="35" spans="1:16" ht="19.5">
      <c r="A35" s="46"/>
      <c r="B35" s="46"/>
      <c r="C35" s="46"/>
      <c r="D35" s="47"/>
      <c r="E35" s="47"/>
      <c r="F35" s="47"/>
      <c r="G35" s="47"/>
      <c r="H35" s="47"/>
      <c r="I35" s="47"/>
      <c r="J35" s="47"/>
      <c r="K35" s="47"/>
      <c r="P35" s="47"/>
    </row>
    <row r="36" spans="1:16" ht="19.5">
      <c r="A36" s="46"/>
      <c r="B36" s="46"/>
      <c r="C36" s="46"/>
      <c r="D36" s="47"/>
      <c r="E36" s="47"/>
      <c r="F36" s="47"/>
      <c r="G36" s="47"/>
      <c r="H36" s="47"/>
      <c r="I36" s="47"/>
      <c r="J36" s="47"/>
      <c r="K36" s="47"/>
      <c r="P36" s="47"/>
    </row>
    <row r="37" spans="1:16" ht="19.5">
      <c r="A37" s="46"/>
      <c r="B37" s="46"/>
      <c r="C37" s="46"/>
      <c r="D37" s="47"/>
      <c r="E37" s="47"/>
      <c r="F37" s="47"/>
      <c r="G37" s="47"/>
      <c r="H37" s="47"/>
      <c r="I37" s="47"/>
      <c r="J37" s="47"/>
      <c r="K37" s="47"/>
      <c r="P37" s="47"/>
    </row>
    <row r="38" spans="1:16" ht="19.5">
      <c r="A38" s="46"/>
      <c r="B38" s="46"/>
      <c r="C38" s="46"/>
      <c r="D38" s="47"/>
      <c r="E38" s="47"/>
      <c r="F38" s="47"/>
      <c r="G38" s="47"/>
      <c r="H38" s="47"/>
      <c r="I38" s="47"/>
      <c r="J38" s="47"/>
      <c r="K38" s="47"/>
      <c r="P38" s="47"/>
    </row>
    <row r="39" spans="1:16" ht="19.5">
      <c r="A39" s="46"/>
      <c r="B39" s="46"/>
      <c r="C39" s="46"/>
      <c r="D39" s="47"/>
      <c r="E39" s="47"/>
      <c r="F39" s="47"/>
      <c r="G39" s="47"/>
      <c r="H39" s="47"/>
      <c r="I39" s="47"/>
      <c r="J39" s="47"/>
      <c r="K39" s="47"/>
      <c r="P39" s="47"/>
    </row>
    <row r="40" spans="1:16" ht="19.5">
      <c r="A40" s="46"/>
      <c r="B40" s="46"/>
      <c r="C40" s="46"/>
      <c r="D40" s="47"/>
      <c r="E40" s="47"/>
      <c r="F40" s="47"/>
      <c r="G40" s="47"/>
      <c r="H40" s="47"/>
      <c r="I40" s="47"/>
      <c r="J40" s="47"/>
      <c r="K40" s="47"/>
      <c r="P40" s="47"/>
    </row>
    <row r="41" spans="1:16" ht="19.5">
      <c r="A41" s="46"/>
      <c r="B41" s="46"/>
      <c r="C41" s="46"/>
      <c r="D41" s="47"/>
      <c r="E41" s="47"/>
      <c r="F41" s="47"/>
      <c r="G41" s="47"/>
      <c r="H41" s="47"/>
      <c r="I41" s="47"/>
      <c r="J41" s="47"/>
      <c r="K41" s="47"/>
      <c r="P41" s="47"/>
    </row>
    <row r="42" spans="1:16" ht="19.5">
      <c r="A42" s="46"/>
      <c r="B42" s="46"/>
      <c r="C42" s="46"/>
      <c r="D42" s="47"/>
      <c r="E42" s="47"/>
      <c r="F42" s="47"/>
      <c r="G42" s="47"/>
      <c r="H42" s="47"/>
      <c r="I42" s="47"/>
      <c r="J42" s="47"/>
      <c r="K42" s="47"/>
      <c r="P42" s="47"/>
    </row>
    <row r="43" spans="1:16" ht="19.5">
      <c r="A43" s="46"/>
      <c r="B43" s="46"/>
      <c r="C43" s="46"/>
      <c r="D43" s="47"/>
      <c r="E43" s="47"/>
      <c r="F43" s="47"/>
      <c r="G43" s="47"/>
      <c r="H43" s="47"/>
      <c r="I43" s="47"/>
      <c r="J43" s="47"/>
      <c r="K43" s="47"/>
      <c r="P43" s="47"/>
    </row>
    <row r="44" spans="1:16" ht="19.5">
      <c r="A44" s="46"/>
      <c r="B44" s="46"/>
      <c r="C44" s="46"/>
      <c r="D44" s="47"/>
      <c r="E44" s="47"/>
      <c r="F44" s="47"/>
      <c r="G44" s="47"/>
      <c r="H44" s="47"/>
      <c r="I44" s="47"/>
      <c r="J44" s="47"/>
      <c r="K44" s="47"/>
      <c r="P44" s="47"/>
    </row>
    <row r="45" spans="1:16" ht="19.5">
      <c r="A45" s="46"/>
      <c r="B45" s="46"/>
      <c r="C45" s="46"/>
      <c r="D45" s="47"/>
      <c r="E45" s="47"/>
      <c r="F45" s="47"/>
      <c r="G45" s="47"/>
      <c r="H45" s="47"/>
      <c r="I45" s="47"/>
      <c r="J45" s="47"/>
      <c r="K45" s="47"/>
      <c r="P45" s="47"/>
    </row>
    <row r="46" spans="1:16" ht="19.5">
      <c r="A46" s="46"/>
      <c r="B46" s="46"/>
      <c r="C46" s="46"/>
      <c r="D46" s="47"/>
      <c r="E46" s="47"/>
      <c r="F46" s="47"/>
      <c r="G46" s="47"/>
      <c r="H46" s="47"/>
      <c r="I46" s="47"/>
      <c r="J46" s="47"/>
      <c r="K46" s="47"/>
      <c r="P46" s="47"/>
    </row>
    <row r="47" spans="1:16" ht="19.5">
      <c r="A47" s="46"/>
      <c r="B47" s="46"/>
      <c r="C47" s="46"/>
      <c r="D47" s="47"/>
      <c r="E47" s="47"/>
      <c r="F47" s="47"/>
      <c r="G47" s="47"/>
      <c r="H47" s="47"/>
      <c r="I47" s="47"/>
      <c r="J47" s="47"/>
      <c r="K47" s="47"/>
      <c r="P47" s="47"/>
    </row>
    <row r="48" spans="1:16" ht="19.5">
      <c r="A48" s="46"/>
      <c r="B48" s="46"/>
      <c r="C48" s="46"/>
      <c r="D48" s="47"/>
      <c r="E48" s="47"/>
      <c r="F48" s="47"/>
      <c r="G48" s="47"/>
      <c r="H48" s="47"/>
      <c r="I48" s="47"/>
      <c r="J48" s="47"/>
      <c r="K48" s="47"/>
      <c r="P48" s="47"/>
    </row>
    <row r="49" spans="1:16" ht="19.5">
      <c r="A49" s="46"/>
      <c r="B49" s="46"/>
      <c r="C49" s="46"/>
      <c r="D49" s="47"/>
      <c r="E49" s="47"/>
      <c r="F49" s="47"/>
      <c r="G49" s="47"/>
      <c r="H49" s="47"/>
      <c r="I49" s="47"/>
      <c r="J49" s="47"/>
      <c r="K49" s="47"/>
      <c r="P49" s="47"/>
    </row>
    <row r="50" spans="1:16" ht="19.5">
      <c r="A50" s="46"/>
      <c r="B50" s="46"/>
      <c r="C50" s="46"/>
      <c r="D50" s="47"/>
      <c r="E50" s="47"/>
      <c r="F50" s="47"/>
      <c r="G50" s="47"/>
      <c r="H50" s="47"/>
      <c r="I50" s="47"/>
      <c r="J50" s="47"/>
      <c r="K50" s="47"/>
      <c r="P50" s="47"/>
    </row>
    <row r="51" spans="1:16" ht="19.5">
      <c r="A51" s="46"/>
      <c r="B51" s="46"/>
      <c r="C51" s="46"/>
      <c r="D51" s="47"/>
      <c r="E51" s="47"/>
      <c r="F51" s="47"/>
      <c r="G51" s="47"/>
      <c r="H51" s="47"/>
      <c r="I51" s="47"/>
      <c r="J51" s="47"/>
      <c r="K51" s="47"/>
      <c r="P51" s="47"/>
    </row>
    <row r="52" spans="1:16" ht="19.5">
      <c r="A52" s="46"/>
      <c r="B52" s="46"/>
      <c r="C52" s="46"/>
      <c r="D52" s="47"/>
      <c r="E52" s="47"/>
      <c r="F52" s="47"/>
      <c r="G52" s="47"/>
      <c r="H52" s="47"/>
      <c r="I52" s="47"/>
      <c r="J52" s="47"/>
      <c r="K52" s="47"/>
      <c r="P52" s="47"/>
    </row>
    <row r="53" spans="1:16" ht="19.5">
      <c r="A53" s="46"/>
      <c r="B53" s="46"/>
      <c r="C53" s="46"/>
      <c r="D53" s="47"/>
      <c r="E53" s="47"/>
      <c r="F53" s="47"/>
      <c r="G53" s="47"/>
      <c r="H53" s="47"/>
      <c r="I53" s="47"/>
      <c r="J53" s="47"/>
      <c r="K53" s="47"/>
      <c r="P53" s="47"/>
    </row>
    <row r="54" spans="1:16" ht="19.5">
      <c r="A54" s="46"/>
      <c r="B54" s="46"/>
      <c r="C54" s="46"/>
      <c r="D54" s="47"/>
      <c r="E54" s="47"/>
      <c r="F54" s="47"/>
      <c r="G54" s="47"/>
      <c r="H54" s="47"/>
      <c r="I54" s="47"/>
      <c r="J54" s="47"/>
      <c r="K54" s="47"/>
      <c r="P54" s="47"/>
    </row>
    <row r="55" spans="1:16" ht="19.5">
      <c r="A55" s="46"/>
      <c r="B55" s="46"/>
      <c r="C55" s="46"/>
      <c r="D55" s="47"/>
      <c r="E55" s="47"/>
      <c r="F55" s="47"/>
      <c r="G55" s="47"/>
      <c r="H55" s="47"/>
      <c r="I55" s="47"/>
      <c r="J55" s="47"/>
      <c r="K55" s="47"/>
      <c r="P55" s="47"/>
    </row>
    <row r="56" spans="1:16" ht="19.5">
      <c r="A56" s="46"/>
      <c r="B56" s="46"/>
      <c r="C56" s="46"/>
      <c r="D56" s="47"/>
      <c r="E56" s="47"/>
      <c r="F56" s="47"/>
      <c r="G56" s="47"/>
      <c r="H56" s="47"/>
      <c r="I56" s="47"/>
      <c r="J56" s="47"/>
      <c r="K56" s="47"/>
      <c r="P56" s="47"/>
    </row>
    <row r="57" spans="1:16" ht="19.5">
      <c r="A57" s="46"/>
      <c r="B57" s="46"/>
      <c r="C57" s="46"/>
      <c r="D57" s="47"/>
      <c r="E57" s="47"/>
      <c r="F57" s="47"/>
      <c r="G57" s="47"/>
      <c r="H57" s="47"/>
      <c r="I57" s="47"/>
      <c r="J57" s="47"/>
      <c r="K57" s="47"/>
      <c r="P57" s="47"/>
    </row>
    <row r="58" spans="1:16" ht="19.5">
      <c r="A58" s="46"/>
      <c r="B58" s="46"/>
      <c r="C58" s="46"/>
      <c r="D58" s="47"/>
      <c r="E58" s="47"/>
      <c r="F58" s="47"/>
      <c r="G58" s="47"/>
      <c r="H58" s="47"/>
      <c r="I58" s="47"/>
      <c r="J58" s="47"/>
      <c r="K58" s="47"/>
      <c r="P58" s="47"/>
    </row>
    <row r="59" spans="1:16" ht="19.5">
      <c r="A59" s="46"/>
      <c r="B59" s="46"/>
      <c r="C59" s="46"/>
      <c r="D59" s="47"/>
      <c r="E59" s="47"/>
      <c r="F59" s="47"/>
      <c r="G59" s="47"/>
      <c r="H59" s="47"/>
      <c r="I59" s="47"/>
      <c r="J59" s="47"/>
      <c r="K59" s="47"/>
      <c r="P59" s="47"/>
    </row>
    <row r="60" spans="1:16" ht="19.5">
      <c r="A60" s="46"/>
      <c r="B60" s="46"/>
      <c r="C60" s="46"/>
      <c r="D60" s="47"/>
      <c r="E60" s="47"/>
      <c r="F60" s="47"/>
      <c r="G60" s="47"/>
      <c r="H60" s="47"/>
      <c r="I60" s="47"/>
      <c r="J60" s="47"/>
      <c r="K60" s="47"/>
      <c r="P60" s="47"/>
    </row>
    <row r="61" spans="1:16" ht="19.5">
      <c r="A61" s="46"/>
      <c r="B61" s="46"/>
      <c r="C61" s="46"/>
      <c r="D61" s="47"/>
      <c r="E61" s="47"/>
      <c r="F61" s="47"/>
      <c r="G61" s="47"/>
      <c r="H61" s="47"/>
      <c r="I61" s="47"/>
      <c r="J61" s="47"/>
      <c r="K61" s="47"/>
      <c r="P61" s="47"/>
    </row>
    <row r="62" spans="1:16" ht="19.5">
      <c r="A62" s="46"/>
      <c r="B62" s="46"/>
      <c r="C62" s="46"/>
      <c r="D62" s="47"/>
      <c r="E62" s="47"/>
      <c r="F62" s="47"/>
      <c r="G62" s="47"/>
      <c r="H62" s="47"/>
      <c r="I62" s="47"/>
      <c r="J62" s="47"/>
      <c r="K62" s="47"/>
      <c r="P62" s="47"/>
    </row>
    <row r="63" spans="1:16" ht="19.5">
      <c r="A63" s="46"/>
      <c r="B63" s="46"/>
      <c r="C63" s="46"/>
      <c r="D63" s="47"/>
      <c r="E63" s="47"/>
      <c r="F63" s="47"/>
      <c r="G63" s="47"/>
      <c r="H63" s="47"/>
      <c r="I63" s="47"/>
      <c r="J63" s="47"/>
      <c r="K63" s="47"/>
      <c r="P63" s="47"/>
    </row>
    <row r="64" spans="1:16" ht="19.5">
      <c r="A64" s="46"/>
      <c r="B64" s="46"/>
      <c r="C64" s="46"/>
      <c r="D64" s="47"/>
      <c r="E64" s="47"/>
      <c r="F64" s="47"/>
      <c r="G64" s="47"/>
      <c r="H64" s="47"/>
      <c r="I64" s="47"/>
      <c r="J64" s="47"/>
      <c r="K64" s="47"/>
      <c r="P64" s="47"/>
    </row>
    <row r="65" spans="1:19" ht="19.5">
      <c r="A65" s="46"/>
      <c r="B65" s="46"/>
      <c r="C65" s="46"/>
      <c r="D65" s="47"/>
      <c r="E65" s="47"/>
      <c r="F65" s="47"/>
      <c r="G65" s="47"/>
      <c r="H65" s="47"/>
      <c r="I65" s="47"/>
      <c r="J65" s="47"/>
      <c r="K65" s="47"/>
      <c r="P65" s="47"/>
    </row>
    <row r="66" spans="1:19" ht="19.5">
      <c r="A66" s="46"/>
      <c r="B66" s="46"/>
      <c r="C66" s="46"/>
      <c r="D66" s="47"/>
      <c r="E66" s="47"/>
      <c r="F66" s="47"/>
      <c r="G66" s="47"/>
      <c r="H66" s="47"/>
      <c r="I66" s="47"/>
      <c r="J66" s="47"/>
      <c r="K66" s="47"/>
      <c r="P66" s="47"/>
    </row>
    <row r="67" spans="1:19" ht="19.5">
      <c r="A67" s="46"/>
      <c r="B67" s="46"/>
      <c r="C67" s="46"/>
      <c r="D67" s="47"/>
      <c r="E67" s="47"/>
      <c r="F67" s="47"/>
      <c r="G67" s="47"/>
      <c r="H67" s="47"/>
      <c r="I67" s="47"/>
      <c r="J67" s="47"/>
      <c r="K67" s="47"/>
      <c r="P67" s="47"/>
    </row>
    <row r="68" spans="1:19" ht="19.5">
      <c r="A68" s="46"/>
      <c r="B68" s="46"/>
      <c r="C68" s="46"/>
      <c r="D68" s="47"/>
      <c r="E68" s="47"/>
      <c r="F68" s="47"/>
      <c r="G68" s="47"/>
      <c r="H68" s="47"/>
      <c r="I68" s="47"/>
      <c r="J68" s="47"/>
      <c r="K68" s="47"/>
      <c r="P68" s="47"/>
    </row>
    <row r="69" spans="1:19" ht="19.5">
      <c r="A69" s="46"/>
      <c r="B69" s="46"/>
      <c r="C69" s="46"/>
      <c r="D69" s="47"/>
      <c r="E69" s="47"/>
      <c r="F69" s="47"/>
      <c r="G69" s="47"/>
      <c r="H69" s="47"/>
      <c r="I69" s="47"/>
      <c r="J69" s="47"/>
      <c r="K69" s="47"/>
      <c r="P69" s="47"/>
    </row>
    <row r="70" spans="1:19" ht="19.5">
      <c r="A70" s="46"/>
      <c r="B70" s="46"/>
      <c r="C70" s="46"/>
      <c r="D70" s="47"/>
      <c r="E70" s="47"/>
      <c r="F70" s="47"/>
      <c r="G70" s="47"/>
      <c r="H70" s="47"/>
      <c r="I70" s="47"/>
      <c r="J70" s="47"/>
      <c r="K70" s="47"/>
      <c r="P70" s="47"/>
    </row>
    <row r="71" spans="1:19" ht="19.5">
      <c r="A71" s="46"/>
      <c r="B71" s="46"/>
      <c r="C71" s="46"/>
      <c r="D71" s="47"/>
      <c r="E71" s="47"/>
      <c r="F71" s="47"/>
      <c r="G71" s="47"/>
      <c r="H71" s="47"/>
      <c r="I71" s="47"/>
      <c r="J71" s="47"/>
      <c r="K71" s="47"/>
      <c r="P71" s="47"/>
    </row>
    <row r="72" spans="1:19" ht="19.5">
      <c r="A72" s="46"/>
      <c r="B72" s="46"/>
      <c r="C72" s="46"/>
      <c r="D72" s="47"/>
      <c r="E72" s="47"/>
      <c r="F72" s="47"/>
      <c r="G72" s="47"/>
      <c r="H72" s="47"/>
      <c r="I72" s="47"/>
      <c r="J72" s="47"/>
      <c r="K72" s="47"/>
      <c r="P72" s="47"/>
      <c r="R72" s="304"/>
      <c r="S72" s="304"/>
    </row>
    <row r="73" spans="1:19" ht="19.5">
      <c r="A73" s="46"/>
      <c r="B73" s="46"/>
      <c r="C73" s="46"/>
      <c r="D73" s="47"/>
      <c r="E73" s="47"/>
      <c r="F73" s="47"/>
      <c r="G73" s="47"/>
      <c r="H73" s="47"/>
      <c r="I73" s="47"/>
      <c r="J73" s="47"/>
      <c r="K73" s="47"/>
      <c r="P73" s="47"/>
      <c r="R73" s="304"/>
      <c r="S73" s="304"/>
    </row>
    <row r="74" spans="1:19" ht="19.5">
      <c r="A74" s="46"/>
      <c r="B74" s="46"/>
      <c r="C74" s="46"/>
      <c r="D74" s="47"/>
      <c r="E74" s="47"/>
      <c r="F74" s="47"/>
      <c r="G74" s="47"/>
      <c r="H74" s="47"/>
      <c r="I74" s="47"/>
      <c r="J74" s="47"/>
      <c r="K74" s="47"/>
      <c r="P74" s="47"/>
      <c r="R74" s="304"/>
      <c r="S74" s="304"/>
    </row>
    <row r="75" spans="1:19" ht="19.5">
      <c r="A75" s="46"/>
      <c r="B75" s="46"/>
      <c r="C75" s="46"/>
      <c r="D75" s="47"/>
      <c r="E75" s="47"/>
      <c r="F75" s="47"/>
      <c r="G75" s="47"/>
      <c r="H75" s="47"/>
      <c r="I75" s="47"/>
      <c r="J75" s="47"/>
      <c r="K75" s="47"/>
      <c r="P75" s="47"/>
      <c r="R75" s="304"/>
      <c r="S75" s="304"/>
    </row>
    <row r="76" spans="1:19" ht="19.5">
      <c r="A76" s="46"/>
      <c r="B76" s="46"/>
      <c r="C76" s="46"/>
      <c r="D76" s="47"/>
      <c r="E76" s="47"/>
      <c r="F76" s="47"/>
      <c r="G76" s="47"/>
      <c r="H76" s="47"/>
      <c r="I76" s="47"/>
      <c r="J76" s="47"/>
      <c r="K76" s="47"/>
      <c r="P76" s="47"/>
      <c r="R76" s="304"/>
      <c r="S76" s="304"/>
    </row>
    <row r="77" spans="1:19" ht="19.5">
      <c r="A77" s="46"/>
      <c r="B77" s="46"/>
      <c r="C77" s="46"/>
      <c r="D77" s="47"/>
      <c r="E77" s="47"/>
      <c r="F77" s="47"/>
      <c r="G77" s="47"/>
      <c r="H77" s="47"/>
      <c r="I77" s="47"/>
      <c r="J77" s="47"/>
      <c r="K77" s="47"/>
      <c r="P77" s="47"/>
      <c r="R77" s="304"/>
      <c r="S77" s="304"/>
    </row>
    <row r="78" spans="1:19" ht="19.5">
      <c r="A78" s="46"/>
      <c r="B78" s="46"/>
      <c r="C78" s="46"/>
      <c r="D78" s="47"/>
      <c r="E78" s="47"/>
      <c r="F78" s="47"/>
      <c r="G78" s="47"/>
      <c r="H78" s="47"/>
      <c r="I78" s="47"/>
      <c r="J78" s="47"/>
      <c r="K78" s="47"/>
      <c r="P78" s="47"/>
      <c r="R78" s="304"/>
      <c r="S78" s="304"/>
    </row>
    <row r="79" spans="1:19" ht="19.5">
      <c r="A79" s="46"/>
      <c r="B79" s="46"/>
      <c r="C79" s="46"/>
      <c r="D79" s="47"/>
      <c r="E79" s="47"/>
      <c r="F79" s="47"/>
      <c r="G79" s="47"/>
      <c r="H79" s="47"/>
      <c r="I79" s="47"/>
      <c r="J79" s="47"/>
      <c r="K79" s="47"/>
      <c r="P79" s="47"/>
      <c r="R79" s="304"/>
      <c r="S79" s="304"/>
    </row>
    <row r="80" spans="1:19" ht="19.5">
      <c r="A80" s="46"/>
      <c r="B80" s="46"/>
      <c r="C80" s="46"/>
      <c r="D80" s="47"/>
      <c r="E80" s="47"/>
      <c r="F80" s="47"/>
      <c r="G80" s="47"/>
      <c r="H80" s="47"/>
      <c r="I80" s="47"/>
      <c r="J80" s="47"/>
      <c r="K80" s="47"/>
      <c r="P80" s="47"/>
      <c r="R80" s="304"/>
      <c r="S80" s="304"/>
    </row>
    <row r="81" spans="1:19" ht="19.5">
      <c r="A81" s="46"/>
      <c r="B81" s="46"/>
      <c r="C81" s="46"/>
      <c r="D81" s="47"/>
      <c r="E81" s="47"/>
      <c r="F81" s="47"/>
      <c r="G81" s="47"/>
      <c r="H81" s="47"/>
      <c r="I81" s="47"/>
      <c r="J81" s="47"/>
      <c r="K81" s="47"/>
      <c r="P81" s="47"/>
      <c r="R81" s="304"/>
      <c r="S81" s="304"/>
    </row>
    <row r="82" spans="1:19" ht="19.5">
      <c r="A82" s="46"/>
      <c r="B82" s="46"/>
      <c r="C82" s="46"/>
      <c r="D82" s="47"/>
      <c r="E82" s="47"/>
      <c r="F82" s="47"/>
      <c r="G82" s="47"/>
      <c r="H82" s="47"/>
      <c r="I82" s="47"/>
      <c r="J82" s="47"/>
      <c r="K82" s="47"/>
      <c r="P82" s="47"/>
      <c r="R82" s="304"/>
      <c r="S82" s="304"/>
    </row>
    <row r="83" spans="1:19" ht="19.5">
      <c r="A83" s="46"/>
      <c r="B83" s="46"/>
      <c r="C83" s="46"/>
      <c r="D83" s="47"/>
      <c r="E83" s="47"/>
      <c r="F83" s="47"/>
      <c r="G83" s="47"/>
      <c r="H83" s="47"/>
      <c r="I83" s="47"/>
      <c r="J83" s="47"/>
      <c r="K83" s="47"/>
      <c r="P83" s="47"/>
      <c r="R83" s="304"/>
      <c r="S83" s="304"/>
    </row>
    <row r="84" spans="1:19" ht="19.5">
      <c r="A84" s="46"/>
      <c r="B84" s="46"/>
      <c r="C84" s="46"/>
      <c r="D84" s="47"/>
      <c r="E84" s="47"/>
      <c r="F84" s="47"/>
      <c r="G84" s="47"/>
      <c r="H84" s="47"/>
      <c r="I84" s="47"/>
      <c r="J84" s="47"/>
      <c r="K84" s="47"/>
      <c r="P84" s="47"/>
      <c r="R84" s="304"/>
      <c r="S84" s="304"/>
    </row>
    <row r="85" spans="1:19" ht="19.5">
      <c r="A85" s="46"/>
      <c r="B85" s="46"/>
      <c r="C85" s="46"/>
      <c r="D85" s="47"/>
      <c r="E85" s="47"/>
      <c r="F85" s="47"/>
      <c r="G85" s="47"/>
      <c r="H85" s="47"/>
      <c r="I85" s="47"/>
      <c r="J85" s="47"/>
      <c r="K85" s="47"/>
      <c r="P85" s="47"/>
      <c r="R85" s="304"/>
      <c r="S85" s="304"/>
    </row>
    <row r="86" spans="1:19" ht="19.5">
      <c r="A86" s="46"/>
      <c r="B86" s="46"/>
      <c r="C86" s="46"/>
      <c r="D86" s="47"/>
      <c r="E86" s="47"/>
      <c r="F86" s="47"/>
      <c r="G86" s="47"/>
      <c r="H86" s="47"/>
      <c r="I86" s="47"/>
      <c r="J86" s="47"/>
      <c r="K86" s="47"/>
      <c r="P86" s="47"/>
      <c r="R86" s="304"/>
      <c r="S86" s="304"/>
    </row>
    <row r="87" spans="1:19" ht="19.5">
      <c r="A87" s="46"/>
      <c r="B87" s="46"/>
      <c r="C87" s="46"/>
      <c r="D87" s="47"/>
      <c r="E87" s="47"/>
      <c r="F87" s="47"/>
      <c r="G87" s="47"/>
      <c r="H87" s="47"/>
      <c r="I87" s="47"/>
      <c r="J87" s="47"/>
      <c r="K87" s="47"/>
      <c r="P87" s="47"/>
      <c r="R87" s="304"/>
      <c r="S87" s="304"/>
    </row>
    <row r="88" spans="1:19" ht="19.5">
      <c r="A88" s="46"/>
      <c r="B88" s="46"/>
      <c r="C88" s="46"/>
      <c r="D88" s="47"/>
      <c r="E88" s="47"/>
      <c r="F88" s="47"/>
      <c r="G88" s="47"/>
      <c r="H88" s="47"/>
      <c r="I88" s="47"/>
      <c r="J88" s="47"/>
      <c r="K88" s="47"/>
      <c r="P88" s="47"/>
      <c r="R88" s="304"/>
      <c r="S88" s="304"/>
    </row>
    <row r="89" spans="1:19" ht="19.5">
      <c r="A89" s="46"/>
      <c r="B89" s="46"/>
      <c r="C89" s="46"/>
      <c r="D89" s="47"/>
      <c r="E89" s="47"/>
      <c r="F89" s="47"/>
      <c r="G89" s="47"/>
      <c r="H89" s="47"/>
      <c r="I89" s="47"/>
      <c r="J89" s="47"/>
      <c r="K89" s="47"/>
      <c r="P89" s="47"/>
      <c r="R89" s="304"/>
      <c r="S89" s="304"/>
    </row>
    <row r="90" spans="1:19" ht="19.5">
      <c r="A90" s="46"/>
      <c r="B90" s="46"/>
      <c r="C90" s="46"/>
      <c r="D90" s="47"/>
      <c r="E90" s="47"/>
      <c r="F90" s="47"/>
      <c r="G90" s="47"/>
      <c r="H90" s="47"/>
      <c r="I90" s="47"/>
      <c r="J90" s="47"/>
      <c r="K90" s="47"/>
      <c r="P90" s="47"/>
      <c r="R90" s="304"/>
      <c r="S90" s="304"/>
    </row>
    <row r="91" spans="1:19" ht="19.5">
      <c r="A91" s="46"/>
      <c r="B91" s="46"/>
      <c r="C91" s="46"/>
      <c r="D91" s="47"/>
      <c r="E91" s="47"/>
      <c r="F91" s="47"/>
      <c r="G91" s="47"/>
      <c r="H91" s="47"/>
      <c r="I91" s="47"/>
      <c r="J91" s="47"/>
      <c r="K91" s="47"/>
      <c r="P91" s="47"/>
      <c r="R91" s="304"/>
      <c r="S91" s="304"/>
    </row>
    <row r="92" spans="1:19" ht="19.5">
      <c r="A92" s="46"/>
      <c r="B92" s="46"/>
      <c r="C92" s="46"/>
      <c r="D92" s="47"/>
      <c r="E92" s="47"/>
      <c r="F92" s="47"/>
      <c r="G92" s="47"/>
      <c r="H92" s="47"/>
      <c r="I92" s="47"/>
      <c r="J92" s="47"/>
      <c r="K92" s="47"/>
      <c r="P92" s="47"/>
      <c r="R92" s="304"/>
      <c r="S92" s="304"/>
    </row>
    <row r="93" spans="1:19" ht="19.5">
      <c r="A93" s="46"/>
      <c r="B93" s="46"/>
      <c r="C93" s="46"/>
      <c r="D93" s="47"/>
      <c r="E93" s="47"/>
      <c r="F93" s="47"/>
      <c r="G93" s="47"/>
      <c r="H93" s="47"/>
      <c r="I93" s="47"/>
      <c r="J93" s="47"/>
      <c r="K93" s="47"/>
      <c r="P93" s="47"/>
      <c r="R93" s="304"/>
      <c r="S93" s="304"/>
    </row>
    <row r="94" spans="1:19" ht="19.5">
      <c r="A94" s="46"/>
      <c r="B94" s="46"/>
      <c r="C94" s="46"/>
      <c r="D94" s="47"/>
      <c r="E94" s="47"/>
      <c r="F94" s="47"/>
      <c r="G94" s="47"/>
      <c r="H94" s="47"/>
      <c r="I94" s="47"/>
      <c r="J94" s="47"/>
      <c r="K94" s="47"/>
      <c r="P94" s="47"/>
      <c r="R94" s="304"/>
      <c r="S94" s="304"/>
    </row>
    <row r="95" spans="1:19" ht="19.5">
      <c r="A95" s="46"/>
      <c r="B95" s="46"/>
      <c r="C95" s="46"/>
      <c r="D95" s="47"/>
      <c r="E95" s="47"/>
      <c r="F95" s="47"/>
      <c r="G95" s="47"/>
      <c r="H95" s="47"/>
      <c r="I95" s="47"/>
      <c r="J95" s="47"/>
      <c r="K95" s="47"/>
      <c r="P95" s="47"/>
      <c r="R95" s="304"/>
      <c r="S95" s="304"/>
    </row>
    <row r="96" spans="1:19" ht="19.5">
      <c r="A96" s="46"/>
      <c r="B96" s="46"/>
      <c r="C96" s="46"/>
      <c r="D96" s="47"/>
      <c r="E96" s="47"/>
      <c r="F96" s="47"/>
      <c r="G96" s="47"/>
      <c r="H96" s="47"/>
      <c r="I96" s="47"/>
      <c r="J96" s="47"/>
      <c r="K96" s="47"/>
      <c r="P96" s="47"/>
      <c r="R96" s="304"/>
      <c r="S96" s="304"/>
    </row>
    <row r="97" spans="1:19" ht="19.5">
      <c r="A97" s="46"/>
      <c r="B97" s="46"/>
      <c r="C97" s="46"/>
      <c r="D97" s="47"/>
      <c r="E97" s="47"/>
      <c r="F97" s="47"/>
      <c r="G97" s="47"/>
      <c r="H97" s="47"/>
      <c r="I97" s="47"/>
      <c r="J97" s="47"/>
      <c r="K97" s="47"/>
      <c r="P97" s="47"/>
      <c r="R97" s="304"/>
      <c r="S97" s="304"/>
    </row>
    <row r="98" spans="1:19" ht="19.5">
      <c r="A98" s="46"/>
      <c r="B98" s="46"/>
      <c r="C98" s="46"/>
      <c r="D98" s="47"/>
      <c r="E98" s="47"/>
      <c r="F98" s="47"/>
      <c r="G98" s="47"/>
      <c r="H98" s="47"/>
      <c r="I98" s="47"/>
      <c r="J98" s="47"/>
      <c r="K98" s="47"/>
      <c r="P98" s="47"/>
      <c r="R98" s="304"/>
      <c r="S98" s="304"/>
    </row>
    <row r="99" spans="1:19" ht="19.5">
      <c r="A99" s="46"/>
      <c r="B99" s="46"/>
      <c r="C99" s="46"/>
      <c r="D99" s="47"/>
      <c r="E99" s="47"/>
      <c r="F99" s="47"/>
      <c r="G99" s="47"/>
      <c r="H99" s="47"/>
      <c r="I99" s="47"/>
      <c r="J99" s="47"/>
      <c r="K99" s="47"/>
      <c r="P99" s="47"/>
      <c r="R99" s="304"/>
      <c r="S99" s="304"/>
    </row>
    <row r="100" spans="1:19" ht="19.5">
      <c r="A100" s="46"/>
      <c r="B100" s="46"/>
      <c r="C100" s="46"/>
      <c r="D100" s="47"/>
      <c r="E100" s="47"/>
      <c r="F100" s="47"/>
      <c r="G100" s="47"/>
      <c r="H100" s="47"/>
      <c r="I100" s="47"/>
      <c r="J100" s="47"/>
      <c r="K100" s="47"/>
      <c r="P100" s="47"/>
      <c r="R100" s="304"/>
      <c r="S100" s="304"/>
    </row>
    <row r="101" spans="1:19" ht="19.5">
      <c r="A101" s="46"/>
      <c r="B101" s="46"/>
      <c r="C101" s="46"/>
      <c r="D101" s="47"/>
      <c r="E101" s="47"/>
      <c r="F101" s="47"/>
      <c r="G101" s="47"/>
      <c r="H101" s="47"/>
      <c r="I101" s="47"/>
      <c r="J101" s="47"/>
      <c r="K101" s="47"/>
      <c r="P101" s="47"/>
      <c r="R101" s="304"/>
      <c r="S101" s="304"/>
    </row>
    <row r="102" spans="1:19" ht="19.5">
      <c r="A102" s="46"/>
      <c r="B102" s="46"/>
      <c r="C102" s="46"/>
      <c r="D102" s="47"/>
      <c r="E102" s="47"/>
      <c r="F102" s="47"/>
      <c r="G102" s="47"/>
      <c r="H102" s="47"/>
      <c r="I102" s="47"/>
      <c r="J102" s="47"/>
      <c r="K102" s="47"/>
      <c r="P102" s="47"/>
      <c r="R102" s="304"/>
      <c r="S102" s="304"/>
    </row>
    <row r="103" spans="1:19" ht="19.5">
      <c r="A103" s="46"/>
      <c r="B103" s="46"/>
      <c r="C103" s="46"/>
      <c r="D103" s="47"/>
      <c r="E103" s="47"/>
      <c r="F103" s="47"/>
      <c r="G103" s="47"/>
      <c r="H103" s="47"/>
      <c r="I103" s="47"/>
      <c r="J103" s="47"/>
      <c r="K103" s="47"/>
      <c r="P103" s="47"/>
      <c r="R103" s="304"/>
      <c r="S103" s="304"/>
    </row>
    <row r="104" spans="1:19" ht="19.5">
      <c r="A104" s="46"/>
      <c r="B104" s="46"/>
      <c r="C104" s="46"/>
      <c r="D104" s="47"/>
      <c r="E104" s="47"/>
      <c r="F104" s="47"/>
      <c r="G104" s="47"/>
      <c r="H104" s="47"/>
      <c r="I104" s="47"/>
      <c r="J104" s="47"/>
      <c r="K104" s="47"/>
      <c r="P104" s="47"/>
      <c r="R104" s="304"/>
      <c r="S104" s="304"/>
    </row>
    <row r="105" spans="1:19" ht="19.5">
      <c r="A105" s="46"/>
      <c r="B105" s="46"/>
      <c r="C105" s="46"/>
      <c r="D105" s="47"/>
      <c r="E105" s="47"/>
      <c r="F105" s="47"/>
      <c r="G105" s="47"/>
      <c r="H105" s="47"/>
      <c r="I105" s="47"/>
      <c r="J105" s="47"/>
      <c r="K105" s="47"/>
      <c r="P105" s="47"/>
      <c r="R105" s="304"/>
      <c r="S105" s="304"/>
    </row>
    <row r="106" spans="1:19" ht="19.5">
      <c r="A106" s="46"/>
      <c r="B106" s="46"/>
      <c r="C106" s="46"/>
      <c r="D106" s="47"/>
      <c r="E106" s="47"/>
      <c r="F106" s="47"/>
      <c r="G106" s="47"/>
      <c r="H106" s="47"/>
      <c r="I106" s="47"/>
      <c r="J106" s="47"/>
      <c r="K106" s="47"/>
      <c r="P106" s="47"/>
    </row>
    <row r="107" spans="1:19" ht="19.5">
      <c r="A107" s="46"/>
      <c r="B107" s="46"/>
      <c r="C107" s="46"/>
      <c r="D107" s="47"/>
      <c r="E107" s="47"/>
      <c r="F107" s="47"/>
      <c r="G107" s="47"/>
      <c r="H107" s="47"/>
      <c r="I107" s="47"/>
      <c r="J107" s="47"/>
      <c r="K107" s="47"/>
      <c r="P107" s="47"/>
    </row>
    <row r="108" spans="1:19" ht="19.5">
      <c r="A108" s="46"/>
      <c r="B108" s="46"/>
      <c r="C108" s="46"/>
      <c r="D108" s="47"/>
      <c r="E108" s="47"/>
      <c r="F108" s="47"/>
      <c r="G108" s="47"/>
      <c r="H108" s="47"/>
      <c r="I108" s="47"/>
      <c r="J108" s="47"/>
      <c r="K108" s="47"/>
      <c r="P108" s="47"/>
    </row>
    <row r="109" spans="1:19" ht="19.5">
      <c r="A109" s="46"/>
      <c r="B109" s="46"/>
      <c r="C109" s="46"/>
      <c r="D109" s="47"/>
      <c r="E109" s="47"/>
      <c r="F109" s="47"/>
      <c r="G109" s="47"/>
      <c r="H109" s="47"/>
      <c r="I109" s="47"/>
      <c r="J109" s="47"/>
      <c r="K109" s="47"/>
      <c r="P109" s="47"/>
    </row>
    <row r="110" spans="1:19" s="329" customFormat="1" ht="34.5" customHeight="1">
      <c r="A110" s="46"/>
      <c r="B110" s="46"/>
      <c r="C110" s="46"/>
      <c r="D110" s="47"/>
      <c r="E110" s="47"/>
      <c r="F110" s="47"/>
      <c r="G110" s="47"/>
      <c r="H110" s="47"/>
      <c r="I110" s="47"/>
      <c r="J110" s="47"/>
      <c r="K110" s="47"/>
      <c r="L110" s="326"/>
      <c r="M110" s="326"/>
      <c r="N110" s="326"/>
      <c r="O110" s="326"/>
      <c r="P110" s="47"/>
    </row>
    <row r="111" spans="1:19" ht="19.5">
      <c r="A111" s="46"/>
      <c r="B111" s="46"/>
      <c r="C111" s="46"/>
      <c r="D111" s="47"/>
      <c r="E111" s="47"/>
      <c r="F111" s="47"/>
      <c r="G111" s="47"/>
      <c r="H111" s="47"/>
      <c r="I111" s="47"/>
      <c r="J111" s="47"/>
      <c r="K111" s="47"/>
      <c r="P111" s="47"/>
    </row>
    <row r="112" spans="1:19" ht="19.5">
      <c r="A112" s="46"/>
      <c r="B112" s="46"/>
      <c r="C112" s="46"/>
      <c r="D112" s="47"/>
      <c r="E112" s="47"/>
      <c r="F112" s="47"/>
      <c r="G112" s="47"/>
      <c r="H112" s="47"/>
      <c r="I112" s="47"/>
      <c r="J112" s="47"/>
      <c r="K112" s="47"/>
      <c r="P112" s="47"/>
    </row>
    <row r="113" spans="1:16" ht="19.5">
      <c r="A113" s="46"/>
      <c r="B113" s="46"/>
      <c r="C113" s="46"/>
      <c r="D113" s="47"/>
      <c r="E113" s="47"/>
      <c r="F113" s="47"/>
      <c r="G113" s="47"/>
      <c r="H113" s="47"/>
      <c r="I113" s="47"/>
      <c r="J113" s="47"/>
      <c r="K113" s="47"/>
      <c r="P113" s="47"/>
    </row>
    <row r="114" spans="1:16" ht="19.5">
      <c r="A114" s="46"/>
      <c r="B114" s="46"/>
      <c r="C114" s="46"/>
      <c r="D114" s="47"/>
      <c r="E114" s="47"/>
      <c r="F114" s="47"/>
      <c r="G114" s="47"/>
      <c r="H114" s="47"/>
      <c r="I114" s="47"/>
      <c r="J114" s="47"/>
      <c r="K114" s="47"/>
      <c r="P114" s="47"/>
    </row>
    <row r="115" spans="1:16" ht="19.5">
      <c r="A115" s="46"/>
      <c r="B115" s="46"/>
      <c r="C115" s="46"/>
      <c r="D115" s="47"/>
      <c r="E115" s="47"/>
      <c r="F115" s="47"/>
      <c r="G115" s="47"/>
      <c r="H115" s="47"/>
      <c r="I115" s="47"/>
      <c r="J115" s="47"/>
      <c r="K115" s="47"/>
      <c r="P115" s="47"/>
    </row>
    <row r="116" spans="1:16" ht="19.5">
      <c r="A116" s="46"/>
      <c r="B116" s="46"/>
      <c r="C116" s="46"/>
      <c r="D116" s="47"/>
      <c r="E116" s="47"/>
      <c r="F116" s="47"/>
      <c r="G116" s="47"/>
      <c r="H116" s="47"/>
      <c r="I116" s="47"/>
      <c r="J116" s="47"/>
      <c r="K116" s="47"/>
      <c r="P116" s="47"/>
    </row>
    <row r="117" spans="1:16" ht="19.5">
      <c r="A117" s="46"/>
      <c r="B117" s="46"/>
      <c r="C117" s="46"/>
      <c r="D117" s="47"/>
      <c r="E117" s="47"/>
      <c r="F117" s="47"/>
      <c r="G117" s="47"/>
      <c r="H117" s="47"/>
      <c r="I117" s="47"/>
      <c r="J117" s="47"/>
      <c r="K117" s="47"/>
      <c r="P117" s="47"/>
    </row>
    <row r="118" spans="1:16" ht="19.5">
      <c r="A118" s="46"/>
      <c r="B118" s="46"/>
      <c r="C118" s="46"/>
      <c r="D118" s="47"/>
      <c r="E118" s="47"/>
      <c r="F118" s="47"/>
      <c r="G118" s="47"/>
      <c r="H118" s="47"/>
      <c r="I118" s="47"/>
      <c r="J118" s="47"/>
      <c r="K118" s="47"/>
      <c r="P118" s="47"/>
    </row>
    <row r="119" spans="1:16" ht="19.5">
      <c r="A119" s="46"/>
      <c r="B119" s="46"/>
      <c r="C119" s="46"/>
      <c r="D119" s="47"/>
      <c r="E119" s="47"/>
      <c r="F119" s="47"/>
      <c r="G119" s="47"/>
      <c r="H119" s="47"/>
      <c r="I119" s="47"/>
      <c r="J119" s="47"/>
      <c r="K119" s="47"/>
      <c r="P119" s="47"/>
    </row>
    <row r="120" spans="1:16" ht="19.5">
      <c r="A120" s="46"/>
      <c r="B120" s="46"/>
      <c r="C120" s="46"/>
      <c r="D120" s="47"/>
      <c r="E120" s="47"/>
      <c r="F120" s="47"/>
      <c r="G120" s="47"/>
      <c r="H120" s="47"/>
      <c r="I120" s="47"/>
      <c r="J120" s="47"/>
      <c r="K120" s="47"/>
      <c r="P120" s="47"/>
    </row>
    <row r="121" spans="1:16" ht="19.5">
      <c r="A121" s="46"/>
      <c r="B121" s="46"/>
      <c r="C121" s="46"/>
      <c r="D121" s="47"/>
      <c r="E121" s="47"/>
      <c r="F121" s="47"/>
      <c r="G121" s="47"/>
      <c r="H121" s="47"/>
      <c r="I121" s="47"/>
      <c r="J121" s="47"/>
      <c r="K121" s="47"/>
      <c r="P121" s="47"/>
    </row>
    <row r="122" spans="1:16" ht="34.5" customHeight="1">
      <c r="A122" s="46"/>
      <c r="B122" s="46"/>
      <c r="C122" s="46"/>
      <c r="D122" s="47"/>
      <c r="E122" s="47"/>
      <c r="F122" s="47"/>
      <c r="G122" s="47"/>
      <c r="H122" s="47"/>
      <c r="I122" s="47"/>
      <c r="J122" s="47"/>
      <c r="K122" s="47"/>
      <c r="P122" s="47"/>
    </row>
    <row r="123" spans="1:16" ht="19.5">
      <c r="A123" s="46"/>
      <c r="B123" s="46"/>
      <c r="C123" s="46"/>
      <c r="D123" s="47"/>
      <c r="E123" s="47"/>
      <c r="F123" s="47"/>
      <c r="G123" s="47"/>
      <c r="H123" s="47"/>
      <c r="I123" s="47"/>
      <c r="J123" s="47"/>
      <c r="K123" s="47"/>
      <c r="P123" s="47"/>
    </row>
    <row r="124" spans="1:16" ht="19.5">
      <c r="A124" s="46"/>
      <c r="B124" s="46"/>
      <c r="C124" s="46"/>
      <c r="D124" s="47"/>
      <c r="E124" s="47"/>
      <c r="F124" s="47"/>
      <c r="G124" s="47"/>
      <c r="H124" s="47"/>
      <c r="I124" s="47"/>
      <c r="J124" s="47"/>
      <c r="K124" s="47"/>
      <c r="P124" s="47"/>
    </row>
    <row r="125" spans="1:16" ht="19.5">
      <c r="A125" s="46"/>
      <c r="B125" s="46"/>
      <c r="C125" s="46"/>
      <c r="D125" s="47"/>
      <c r="E125" s="47"/>
      <c r="F125" s="47"/>
      <c r="G125" s="47"/>
      <c r="H125" s="47"/>
      <c r="I125" s="47"/>
      <c r="J125" s="47"/>
      <c r="K125" s="47"/>
      <c r="P125" s="47"/>
    </row>
    <row r="126" spans="1:16" ht="19.5">
      <c r="A126" s="46"/>
      <c r="B126" s="46"/>
      <c r="C126" s="46"/>
      <c r="D126" s="47"/>
      <c r="E126" s="47"/>
      <c r="F126" s="47"/>
      <c r="G126" s="47"/>
      <c r="H126" s="47"/>
      <c r="I126" s="47"/>
      <c r="J126" s="47"/>
      <c r="K126" s="47"/>
      <c r="P126" s="47"/>
    </row>
    <row r="127" spans="1:16" ht="19.5">
      <c r="A127" s="46"/>
      <c r="B127" s="46"/>
      <c r="C127" s="46"/>
      <c r="D127" s="47"/>
      <c r="E127" s="47"/>
      <c r="F127" s="47"/>
      <c r="G127" s="47"/>
      <c r="H127" s="47"/>
      <c r="I127" s="47"/>
      <c r="J127" s="47"/>
      <c r="K127" s="47"/>
      <c r="P127" s="47"/>
    </row>
    <row r="128" spans="1:16" ht="19.5">
      <c r="A128" s="46"/>
      <c r="B128" s="46"/>
      <c r="C128" s="46"/>
      <c r="D128" s="47"/>
      <c r="E128" s="47"/>
      <c r="F128" s="47"/>
      <c r="G128" s="47"/>
      <c r="H128" s="47"/>
      <c r="I128" s="47"/>
      <c r="J128" s="47"/>
      <c r="K128" s="47"/>
      <c r="P128" s="47"/>
    </row>
    <row r="129" spans="1:16" ht="19.5">
      <c r="A129" s="46"/>
      <c r="B129" s="46"/>
      <c r="C129" s="46"/>
      <c r="D129" s="47"/>
      <c r="E129" s="47"/>
      <c r="F129" s="47"/>
      <c r="G129" s="47"/>
      <c r="H129" s="47"/>
      <c r="I129" s="47"/>
      <c r="J129" s="47"/>
      <c r="K129" s="47"/>
      <c r="P129" s="47"/>
    </row>
    <row r="130" spans="1:16" ht="19.5">
      <c r="A130" s="46"/>
      <c r="B130" s="46"/>
      <c r="C130" s="46"/>
      <c r="D130" s="47"/>
      <c r="E130" s="47"/>
      <c r="F130" s="47"/>
      <c r="G130" s="47"/>
      <c r="H130" s="47"/>
      <c r="I130" s="47"/>
      <c r="J130" s="47"/>
      <c r="K130" s="47"/>
      <c r="P130" s="47"/>
    </row>
    <row r="131" spans="1:16" ht="19.5">
      <c r="A131" s="46"/>
      <c r="B131" s="46"/>
      <c r="C131" s="46"/>
      <c r="D131" s="47"/>
      <c r="E131" s="47"/>
      <c r="F131" s="47"/>
      <c r="G131" s="47"/>
      <c r="H131" s="47"/>
      <c r="I131" s="47"/>
      <c r="J131" s="47"/>
      <c r="K131" s="47"/>
      <c r="P131" s="47"/>
    </row>
    <row r="132" spans="1:16" ht="19.5">
      <c r="A132" s="46"/>
      <c r="B132" s="46"/>
      <c r="C132" s="46"/>
      <c r="D132" s="47"/>
      <c r="E132" s="47"/>
      <c r="F132" s="47"/>
      <c r="G132" s="47"/>
      <c r="H132" s="47"/>
      <c r="I132" s="47"/>
      <c r="J132" s="47"/>
      <c r="K132" s="47"/>
      <c r="P132" s="47"/>
    </row>
    <row r="133" spans="1:16" ht="19.5">
      <c r="A133" s="46"/>
      <c r="B133" s="46"/>
      <c r="C133" s="46"/>
      <c r="D133" s="47"/>
      <c r="E133" s="47"/>
      <c r="F133" s="47"/>
      <c r="G133" s="47"/>
      <c r="H133" s="47"/>
      <c r="I133" s="47"/>
      <c r="J133" s="47"/>
      <c r="K133" s="47"/>
      <c r="P133" s="47"/>
    </row>
    <row r="134" spans="1:16" ht="19.5">
      <c r="A134" s="46"/>
      <c r="B134" s="46"/>
      <c r="C134" s="46"/>
      <c r="D134" s="47"/>
      <c r="E134" s="47"/>
      <c r="F134" s="47"/>
      <c r="G134" s="47"/>
      <c r="H134" s="47"/>
      <c r="I134" s="47"/>
      <c r="J134" s="47"/>
      <c r="K134" s="47"/>
      <c r="P134" s="47"/>
    </row>
    <row r="135" spans="1:16" ht="19.5">
      <c r="A135" s="46"/>
      <c r="B135" s="46"/>
      <c r="C135" s="46"/>
      <c r="D135" s="47"/>
      <c r="E135" s="47"/>
      <c r="F135" s="47"/>
      <c r="G135" s="47"/>
      <c r="H135" s="47"/>
      <c r="I135" s="47"/>
      <c r="J135" s="47"/>
      <c r="K135" s="47"/>
      <c r="P135" s="47"/>
    </row>
    <row r="136" spans="1:16" ht="19.5">
      <c r="A136" s="46"/>
      <c r="B136" s="46"/>
      <c r="C136" s="46"/>
      <c r="D136" s="47"/>
      <c r="E136" s="47"/>
      <c r="F136" s="47"/>
      <c r="G136" s="47"/>
      <c r="H136" s="47"/>
      <c r="I136" s="47"/>
      <c r="J136" s="47"/>
      <c r="K136" s="47"/>
      <c r="P136" s="47"/>
    </row>
    <row r="137" spans="1:16" ht="19.5">
      <c r="A137" s="46"/>
      <c r="B137" s="46"/>
      <c r="C137" s="46"/>
      <c r="D137" s="47"/>
      <c r="E137" s="47"/>
      <c r="F137" s="47"/>
      <c r="G137" s="47"/>
      <c r="H137" s="47"/>
      <c r="I137" s="47"/>
      <c r="J137" s="47"/>
      <c r="K137" s="47"/>
      <c r="P137" s="47"/>
    </row>
    <row r="138" spans="1:16" ht="19.5">
      <c r="A138" s="46"/>
      <c r="B138" s="46"/>
      <c r="C138" s="46"/>
      <c r="D138" s="47"/>
      <c r="E138" s="47"/>
      <c r="F138" s="47"/>
      <c r="G138" s="47"/>
      <c r="H138" s="47"/>
      <c r="I138" s="47"/>
      <c r="J138" s="47"/>
      <c r="K138" s="47"/>
      <c r="P138" s="47"/>
    </row>
    <row r="139" spans="1:16" ht="19.5">
      <c r="A139" s="46"/>
      <c r="B139" s="46"/>
      <c r="C139" s="46"/>
      <c r="D139" s="47"/>
      <c r="E139" s="47"/>
      <c r="F139" s="47"/>
      <c r="G139" s="47"/>
      <c r="H139" s="47"/>
      <c r="I139" s="47"/>
      <c r="J139" s="47"/>
      <c r="K139" s="47"/>
      <c r="P139" s="47"/>
    </row>
    <row r="140" spans="1:16" ht="19.5">
      <c r="A140" s="46"/>
      <c r="B140" s="46"/>
      <c r="C140" s="46"/>
      <c r="D140" s="47"/>
      <c r="E140" s="47"/>
      <c r="F140" s="47"/>
      <c r="G140" s="47"/>
      <c r="H140" s="47"/>
      <c r="I140" s="47"/>
      <c r="J140" s="47"/>
      <c r="K140" s="47"/>
      <c r="P140" s="47"/>
    </row>
    <row r="141" spans="1:16" ht="19.5">
      <c r="A141" s="46"/>
      <c r="B141" s="46"/>
      <c r="C141" s="46"/>
      <c r="D141" s="47"/>
      <c r="E141" s="47"/>
      <c r="F141" s="47"/>
      <c r="G141" s="47"/>
      <c r="H141" s="47"/>
      <c r="I141" s="47"/>
      <c r="J141" s="47"/>
      <c r="K141" s="47"/>
      <c r="P141" s="47"/>
    </row>
    <row r="142" spans="1:16" ht="19.5">
      <c r="A142" s="46"/>
      <c r="B142" s="46"/>
      <c r="C142" s="46"/>
      <c r="D142" s="47"/>
      <c r="E142" s="47"/>
      <c r="F142" s="47"/>
      <c r="G142" s="47"/>
      <c r="H142" s="47"/>
      <c r="I142" s="47"/>
      <c r="J142" s="47"/>
      <c r="K142" s="47"/>
      <c r="P142" s="47"/>
    </row>
    <row r="143" spans="1:16" ht="19.5">
      <c r="A143" s="46"/>
      <c r="B143" s="46"/>
      <c r="C143" s="46"/>
      <c r="D143" s="47"/>
      <c r="E143" s="47"/>
      <c r="F143" s="47"/>
      <c r="G143" s="47"/>
      <c r="H143" s="47"/>
      <c r="I143" s="47"/>
      <c r="J143" s="47"/>
      <c r="K143" s="47"/>
      <c r="P143" s="47"/>
    </row>
    <row r="144" spans="1:16" ht="19.5">
      <c r="A144" s="46"/>
      <c r="B144" s="46"/>
      <c r="C144" s="46"/>
      <c r="D144" s="47"/>
      <c r="E144" s="47"/>
      <c r="F144" s="47"/>
      <c r="G144" s="47"/>
      <c r="H144" s="47"/>
      <c r="I144" s="47"/>
      <c r="J144" s="47"/>
      <c r="K144" s="47"/>
      <c r="P144" s="47"/>
    </row>
    <row r="145" spans="1:16" ht="19.5">
      <c r="A145" s="46"/>
      <c r="B145" s="46"/>
      <c r="C145" s="46"/>
      <c r="D145" s="47"/>
      <c r="E145" s="47"/>
      <c r="F145" s="47"/>
      <c r="G145" s="47"/>
      <c r="H145" s="47"/>
      <c r="I145" s="47"/>
      <c r="J145" s="47"/>
      <c r="K145" s="47"/>
      <c r="P145" s="47"/>
    </row>
    <row r="146" spans="1:16" ht="19.5">
      <c r="A146" s="46"/>
      <c r="B146" s="46"/>
      <c r="C146" s="46"/>
      <c r="D146" s="47"/>
      <c r="E146" s="47"/>
      <c r="F146" s="47"/>
      <c r="G146" s="47"/>
      <c r="H146" s="47"/>
      <c r="I146" s="47"/>
      <c r="J146" s="47"/>
      <c r="K146" s="47"/>
      <c r="P146" s="47"/>
    </row>
    <row r="147" spans="1:16" ht="19.5">
      <c r="A147" s="46"/>
      <c r="B147" s="46"/>
      <c r="C147" s="46"/>
      <c r="D147" s="47"/>
      <c r="E147" s="47"/>
      <c r="F147" s="47"/>
      <c r="G147" s="47"/>
      <c r="H147" s="47"/>
      <c r="I147" s="47"/>
      <c r="J147" s="47"/>
      <c r="K147" s="47"/>
      <c r="P147" s="47"/>
    </row>
    <row r="148" spans="1:16" ht="19.5">
      <c r="A148" s="46"/>
      <c r="B148" s="46"/>
      <c r="C148" s="46"/>
      <c r="D148" s="47"/>
      <c r="E148" s="47"/>
      <c r="F148" s="47"/>
      <c r="G148" s="47"/>
      <c r="H148" s="47"/>
      <c r="I148" s="47"/>
      <c r="J148" s="47"/>
      <c r="K148" s="47"/>
      <c r="P148" s="47"/>
    </row>
    <row r="149" spans="1:16" ht="19.5">
      <c r="A149" s="46"/>
      <c r="B149" s="46"/>
      <c r="C149" s="46"/>
      <c r="D149" s="47"/>
      <c r="E149" s="47"/>
      <c r="F149" s="47"/>
      <c r="G149" s="47"/>
      <c r="H149" s="47"/>
      <c r="I149" s="47"/>
      <c r="J149" s="47"/>
      <c r="K149" s="47"/>
      <c r="P149" s="47"/>
    </row>
    <row r="150" spans="1:16" ht="19.5">
      <c r="A150" s="46"/>
      <c r="B150" s="46"/>
      <c r="C150" s="46"/>
      <c r="D150" s="47"/>
      <c r="E150" s="47"/>
      <c r="F150" s="47"/>
      <c r="G150" s="47"/>
      <c r="H150" s="47"/>
      <c r="I150" s="47"/>
      <c r="J150" s="47"/>
      <c r="K150" s="47"/>
      <c r="P150" s="47"/>
    </row>
    <row r="151" spans="1:16" ht="19.5">
      <c r="A151" s="46"/>
      <c r="B151" s="46"/>
      <c r="C151" s="46"/>
      <c r="D151" s="47"/>
      <c r="E151" s="47"/>
      <c r="F151" s="47"/>
      <c r="G151" s="47"/>
      <c r="H151" s="47"/>
      <c r="I151" s="47"/>
      <c r="J151" s="47"/>
      <c r="K151" s="47"/>
      <c r="P151" s="47"/>
    </row>
    <row r="152" spans="1:16" ht="19.5">
      <c r="A152" s="46"/>
      <c r="B152" s="46"/>
      <c r="C152" s="46"/>
      <c r="D152" s="47"/>
      <c r="E152" s="47"/>
      <c r="F152" s="47"/>
      <c r="G152" s="47"/>
      <c r="H152" s="47"/>
      <c r="I152" s="47"/>
      <c r="J152" s="47"/>
      <c r="K152" s="47"/>
      <c r="P152" s="47"/>
    </row>
    <row r="153" spans="1:16" ht="19.5">
      <c r="A153" s="46"/>
      <c r="B153" s="46"/>
      <c r="C153" s="46"/>
      <c r="D153" s="47"/>
      <c r="E153" s="47"/>
      <c r="F153" s="47"/>
      <c r="G153" s="47"/>
      <c r="H153" s="47"/>
      <c r="I153" s="47"/>
      <c r="J153" s="47"/>
      <c r="K153" s="47"/>
      <c r="P153" s="47"/>
    </row>
    <row r="154" spans="1:16" ht="19.5">
      <c r="A154" s="46"/>
      <c r="B154" s="46"/>
      <c r="C154" s="46"/>
      <c r="D154" s="47"/>
      <c r="E154" s="47"/>
      <c r="F154" s="47"/>
      <c r="G154" s="47"/>
      <c r="H154" s="47"/>
      <c r="I154" s="47"/>
      <c r="J154" s="47"/>
      <c r="K154" s="47"/>
      <c r="P154" s="47"/>
    </row>
    <row r="155" spans="1:16" ht="19.5">
      <c r="A155" s="46"/>
      <c r="B155" s="46"/>
      <c r="C155" s="46"/>
      <c r="D155" s="47"/>
      <c r="E155" s="47"/>
      <c r="F155" s="47"/>
      <c r="G155" s="47"/>
      <c r="H155" s="47"/>
      <c r="I155" s="47"/>
      <c r="J155" s="47"/>
      <c r="K155" s="47"/>
      <c r="P155" s="47"/>
    </row>
    <row r="156" spans="1:16" ht="19.5">
      <c r="A156" s="46"/>
      <c r="B156" s="46"/>
      <c r="C156" s="46"/>
      <c r="D156" s="47"/>
      <c r="E156" s="47"/>
      <c r="F156" s="47"/>
      <c r="G156" s="47"/>
      <c r="H156" s="47"/>
      <c r="I156" s="47"/>
      <c r="J156" s="47"/>
      <c r="K156" s="47"/>
      <c r="P156" s="47"/>
    </row>
    <row r="157" spans="1:16" ht="19.5">
      <c r="A157" s="46"/>
      <c r="B157" s="46"/>
      <c r="C157" s="46"/>
      <c r="D157" s="47"/>
      <c r="E157" s="47"/>
      <c r="F157" s="47"/>
      <c r="G157" s="47"/>
      <c r="H157" s="47"/>
      <c r="I157" s="47"/>
      <c r="J157" s="47"/>
      <c r="K157" s="47"/>
      <c r="P157" s="47"/>
    </row>
    <row r="158" spans="1:16" ht="19.5">
      <c r="A158" s="46"/>
      <c r="B158" s="46"/>
      <c r="C158" s="46"/>
      <c r="D158" s="47"/>
      <c r="E158" s="47"/>
      <c r="F158" s="47"/>
      <c r="G158" s="47"/>
      <c r="H158" s="47"/>
      <c r="I158" s="47"/>
      <c r="J158" s="47"/>
      <c r="K158" s="47"/>
      <c r="P158" s="47"/>
    </row>
    <row r="159" spans="1:16" ht="19.5">
      <c r="A159" s="46"/>
      <c r="B159" s="46"/>
      <c r="C159" s="46"/>
      <c r="D159" s="47"/>
      <c r="E159" s="47"/>
      <c r="F159" s="47"/>
      <c r="G159" s="47"/>
      <c r="H159" s="47"/>
      <c r="I159" s="47"/>
      <c r="J159" s="47"/>
      <c r="K159" s="47"/>
      <c r="P159" s="47"/>
    </row>
    <row r="160" spans="1:16" ht="19.5">
      <c r="A160" s="46"/>
      <c r="B160" s="46"/>
      <c r="C160" s="46"/>
      <c r="D160" s="47"/>
      <c r="E160" s="47"/>
      <c r="F160" s="47"/>
      <c r="G160" s="47"/>
      <c r="H160" s="47"/>
      <c r="I160" s="47"/>
      <c r="J160" s="47"/>
      <c r="K160" s="47"/>
      <c r="P160" s="47"/>
    </row>
    <row r="161" spans="1:16" ht="19.5">
      <c r="A161" s="46"/>
      <c r="B161" s="46"/>
      <c r="C161" s="46"/>
      <c r="D161" s="47"/>
      <c r="E161" s="47"/>
      <c r="F161" s="47"/>
      <c r="G161" s="47"/>
      <c r="H161" s="47"/>
      <c r="I161" s="47"/>
      <c r="J161" s="47"/>
      <c r="K161" s="47"/>
      <c r="P161" s="47"/>
    </row>
    <row r="162" spans="1:16" ht="19.5">
      <c r="A162" s="46"/>
      <c r="B162" s="46"/>
      <c r="C162" s="46"/>
      <c r="D162" s="47"/>
      <c r="E162" s="47"/>
      <c r="F162" s="47"/>
      <c r="G162" s="47"/>
      <c r="H162" s="47"/>
      <c r="I162" s="47"/>
      <c r="J162" s="47"/>
      <c r="K162" s="47"/>
      <c r="P162" s="47"/>
    </row>
    <row r="163" spans="1:16" ht="19.5">
      <c r="A163" s="46"/>
      <c r="B163" s="46"/>
      <c r="C163" s="46"/>
      <c r="D163" s="47"/>
      <c r="E163" s="47"/>
      <c r="F163" s="47"/>
      <c r="G163" s="47"/>
      <c r="H163" s="47"/>
      <c r="I163" s="47"/>
      <c r="J163" s="47"/>
      <c r="K163" s="47"/>
      <c r="P163" s="47"/>
    </row>
    <row r="164" spans="1:16" ht="19.5">
      <c r="A164" s="46"/>
      <c r="B164" s="46"/>
      <c r="C164" s="46"/>
      <c r="D164" s="47"/>
      <c r="E164" s="47"/>
      <c r="F164" s="47"/>
      <c r="G164" s="47"/>
      <c r="H164" s="47"/>
      <c r="I164" s="47"/>
      <c r="J164" s="47"/>
      <c r="K164" s="47"/>
      <c r="P164" s="47"/>
    </row>
    <row r="165" spans="1:16" ht="19.5">
      <c r="A165" s="46"/>
      <c r="B165" s="46"/>
      <c r="C165" s="46"/>
      <c r="D165" s="47"/>
      <c r="E165" s="47"/>
      <c r="F165" s="47"/>
      <c r="G165" s="47"/>
      <c r="H165" s="47"/>
      <c r="I165" s="47"/>
      <c r="J165" s="47"/>
      <c r="K165" s="47"/>
      <c r="P165" s="47"/>
    </row>
    <row r="166" spans="1:16" ht="19.5">
      <c r="A166" s="46"/>
      <c r="B166" s="46"/>
      <c r="C166" s="46"/>
      <c r="D166" s="47"/>
      <c r="E166" s="47"/>
      <c r="F166" s="47"/>
      <c r="G166" s="47"/>
      <c r="H166" s="47"/>
      <c r="I166" s="47"/>
      <c r="J166" s="47"/>
      <c r="K166" s="47"/>
      <c r="P166" s="47"/>
    </row>
    <row r="167" spans="1:16" ht="19.5">
      <c r="A167" s="46"/>
      <c r="B167" s="46"/>
      <c r="C167" s="46"/>
      <c r="D167" s="47"/>
      <c r="E167" s="47"/>
      <c r="F167" s="47"/>
      <c r="G167" s="47"/>
      <c r="H167" s="47"/>
      <c r="I167" s="47"/>
      <c r="J167" s="47"/>
      <c r="K167" s="47"/>
      <c r="P167" s="47"/>
    </row>
    <row r="168" spans="1:16" ht="19.5">
      <c r="A168" s="46"/>
      <c r="B168" s="46"/>
      <c r="C168" s="46"/>
      <c r="D168" s="47"/>
      <c r="E168" s="47"/>
      <c r="F168" s="47"/>
      <c r="G168" s="47"/>
      <c r="H168" s="47"/>
      <c r="I168" s="47"/>
      <c r="J168" s="47"/>
      <c r="K168" s="47"/>
      <c r="P168" s="47"/>
    </row>
    <row r="169" spans="1:16" ht="19.5">
      <c r="A169" s="46"/>
      <c r="B169" s="46"/>
      <c r="C169" s="46"/>
      <c r="D169" s="47"/>
      <c r="E169" s="47"/>
      <c r="F169" s="47"/>
      <c r="G169" s="47"/>
      <c r="H169" s="47"/>
      <c r="I169" s="47"/>
      <c r="J169" s="47"/>
      <c r="K169" s="47"/>
      <c r="P169" s="47"/>
    </row>
    <row r="170" spans="1:16" ht="19.5">
      <c r="A170" s="46"/>
      <c r="B170" s="46"/>
      <c r="C170" s="46"/>
      <c r="D170" s="47"/>
      <c r="E170" s="47"/>
      <c r="F170" s="47"/>
      <c r="G170" s="47"/>
      <c r="H170" s="47"/>
      <c r="I170" s="47"/>
      <c r="J170" s="47"/>
      <c r="K170" s="47"/>
      <c r="P170" s="47"/>
    </row>
    <row r="171" spans="1:16" ht="19.5">
      <c r="A171" s="46"/>
      <c r="B171" s="46"/>
      <c r="C171" s="46"/>
      <c r="D171" s="47"/>
      <c r="E171" s="47"/>
      <c r="F171" s="47"/>
      <c r="G171" s="47"/>
      <c r="H171" s="47"/>
      <c r="I171" s="47"/>
      <c r="J171" s="47"/>
      <c r="K171" s="47"/>
      <c r="P171" s="47"/>
    </row>
    <row r="172" spans="1:16" ht="19.5">
      <c r="A172" s="46"/>
      <c r="B172" s="46"/>
      <c r="C172" s="46"/>
      <c r="D172" s="47"/>
      <c r="E172" s="47"/>
      <c r="F172" s="47"/>
      <c r="G172" s="47"/>
      <c r="H172" s="47"/>
      <c r="I172" s="47"/>
      <c r="J172" s="47"/>
      <c r="K172" s="47"/>
      <c r="P172" s="47"/>
    </row>
    <row r="173" spans="1:16" ht="19.5">
      <c r="A173" s="46"/>
      <c r="B173" s="46"/>
      <c r="C173" s="46"/>
      <c r="D173" s="47"/>
      <c r="E173" s="47"/>
      <c r="F173" s="47"/>
      <c r="G173" s="47"/>
      <c r="H173" s="47"/>
      <c r="I173" s="47"/>
      <c r="J173" s="47"/>
      <c r="K173" s="47"/>
      <c r="P173" s="47"/>
    </row>
    <row r="174" spans="1:16" ht="19.5">
      <c r="A174" s="46"/>
      <c r="B174" s="46"/>
      <c r="C174" s="46"/>
      <c r="D174" s="47"/>
      <c r="E174" s="47"/>
      <c r="F174" s="47"/>
      <c r="G174" s="47"/>
      <c r="H174" s="47"/>
      <c r="I174" s="47"/>
      <c r="J174" s="47"/>
      <c r="K174" s="47"/>
      <c r="P174" s="47"/>
    </row>
    <row r="175" spans="1:16" ht="19.5">
      <c r="A175" s="46"/>
      <c r="B175" s="46"/>
      <c r="C175" s="46"/>
      <c r="D175" s="47"/>
      <c r="E175" s="47"/>
      <c r="F175" s="47"/>
      <c r="G175" s="47"/>
      <c r="H175" s="47"/>
      <c r="I175" s="47"/>
      <c r="J175" s="47"/>
      <c r="K175" s="47"/>
      <c r="P175" s="47"/>
    </row>
    <row r="176" spans="1:16" ht="19.5">
      <c r="A176" s="46"/>
      <c r="B176" s="46"/>
      <c r="C176" s="46"/>
      <c r="D176" s="47"/>
      <c r="E176" s="47"/>
      <c r="F176" s="47"/>
      <c r="G176" s="47"/>
      <c r="H176" s="47"/>
      <c r="I176" s="47"/>
      <c r="J176" s="47"/>
      <c r="K176" s="47"/>
      <c r="P176" s="47"/>
    </row>
    <row r="177" spans="1:16" ht="19.5">
      <c r="A177" s="46"/>
      <c r="B177" s="46"/>
      <c r="C177" s="46"/>
      <c r="D177" s="47"/>
      <c r="E177" s="47"/>
      <c r="F177" s="47"/>
      <c r="G177" s="47"/>
      <c r="H177" s="47"/>
      <c r="I177" s="47"/>
      <c r="J177" s="47"/>
      <c r="K177" s="47"/>
      <c r="P177" s="47"/>
    </row>
    <row r="178" spans="1:16" ht="19.5">
      <c r="A178" s="46"/>
      <c r="B178" s="46"/>
      <c r="C178" s="46"/>
      <c r="D178" s="47"/>
      <c r="E178" s="47"/>
      <c r="F178" s="47"/>
      <c r="G178" s="47"/>
      <c r="H178" s="47"/>
      <c r="I178" s="47"/>
      <c r="J178" s="47"/>
      <c r="K178" s="47"/>
      <c r="P178" s="47"/>
    </row>
    <row r="179" spans="1:16" ht="19.5">
      <c r="A179" s="46"/>
      <c r="B179" s="46"/>
      <c r="C179" s="46"/>
      <c r="D179" s="47"/>
      <c r="E179" s="47"/>
      <c r="F179" s="47"/>
      <c r="G179" s="47"/>
      <c r="H179" s="47"/>
      <c r="I179" s="47"/>
      <c r="J179" s="47"/>
      <c r="K179" s="47"/>
      <c r="P179" s="47"/>
    </row>
    <row r="180" spans="1:16" ht="19.5">
      <c r="A180" s="46"/>
      <c r="B180" s="46"/>
      <c r="C180" s="46"/>
      <c r="D180" s="47"/>
      <c r="E180" s="47"/>
      <c r="F180" s="47"/>
      <c r="G180" s="47"/>
      <c r="H180" s="47"/>
      <c r="I180" s="47"/>
      <c r="J180" s="47"/>
      <c r="K180" s="47"/>
      <c r="P180" s="47"/>
    </row>
    <row r="181" spans="1:16" ht="19.5">
      <c r="A181" s="46"/>
      <c r="B181" s="46"/>
      <c r="C181" s="46"/>
      <c r="D181" s="47"/>
      <c r="E181" s="47"/>
      <c r="F181" s="47"/>
      <c r="G181" s="47"/>
      <c r="H181" s="47"/>
      <c r="I181" s="47"/>
      <c r="J181" s="47"/>
      <c r="K181" s="47"/>
      <c r="P181" s="47"/>
    </row>
    <row r="182" spans="1:16" ht="19.5">
      <c r="A182" s="46"/>
      <c r="B182" s="46"/>
      <c r="C182" s="46"/>
      <c r="D182" s="47"/>
      <c r="E182" s="47"/>
      <c r="F182" s="47"/>
      <c r="G182" s="47"/>
      <c r="H182" s="47"/>
      <c r="I182" s="47"/>
      <c r="J182" s="47"/>
      <c r="K182" s="47"/>
      <c r="P182" s="47"/>
    </row>
    <row r="183" spans="1:16" ht="19.5">
      <c r="A183" s="46"/>
      <c r="B183" s="46"/>
      <c r="C183" s="46"/>
      <c r="D183" s="47"/>
      <c r="E183" s="47"/>
      <c r="F183" s="47"/>
      <c r="G183" s="47"/>
      <c r="H183" s="47"/>
      <c r="I183" s="47"/>
      <c r="J183" s="47"/>
      <c r="K183" s="47"/>
      <c r="P183" s="47"/>
    </row>
    <row r="184" spans="1:16" ht="19.5">
      <c r="A184" s="46"/>
      <c r="B184" s="46"/>
      <c r="C184" s="46"/>
      <c r="D184" s="47"/>
      <c r="E184" s="47"/>
      <c r="F184" s="47"/>
      <c r="G184" s="47"/>
      <c r="H184" s="47"/>
      <c r="I184" s="47"/>
      <c r="J184" s="47"/>
      <c r="K184" s="47"/>
      <c r="P184" s="47"/>
    </row>
    <row r="185" spans="1:16" ht="19.5">
      <c r="A185" s="46"/>
      <c r="B185" s="46"/>
      <c r="C185" s="46"/>
      <c r="D185" s="47"/>
      <c r="E185" s="47"/>
      <c r="F185" s="47"/>
      <c r="G185" s="47"/>
      <c r="H185" s="47"/>
      <c r="I185" s="47"/>
      <c r="J185" s="47"/>
      <c r="K185" s="47"/>
      <c r="P185" s="47"/>
    </row>
    <row r="186" spans="1:16" ht="19.5">
      <c r="A186" s="46"/>
      <c r="B186" s="46"/>
      <c r="C186" s="46"/>
      <c r="D186" s="47"/>
      <c r="E186" s="47"/>
      <c r="F186" s="47"/>
      <c r="G186" s="47"/>
      <c r="H186" s="47"/>
      <c r="I186" s="47"/>
      <c r="J186" s="47"/>
      <c r="K186" s="47"/>
      <c r="P186" s="47"/>
    </row>
    <row r="187" spans="1:16" ht="19.5">
      <c r="A187" s="46"/>
      <c r="B187" s="46"/>
      <c r="C187" s="46"/>
      <c r="D187" s="47"/>
      <c r="E187" s="47"/>
      <c r="F187" s="47"/>
      <c r="G187" s="47"/>
      <c r="H187" s="47"/>
      <c r="I187" s="47"/>
      <c r="J187" s="47"/>
      <c r="K187" s="47"/>
      <c r="P187" s="47"/>
    </row>
    <row r="188" spans="1:16" ht="19.5">
      <c r="A188" s="46"/>
      <c r="B188" s="46"/>
      <c r="C188" s="46"/>
      <c r="D188" s="47"/>
      <c r="E188" s="47"/>
      <c r="F188" s="47"/>
      <c r="G188" s="47"/>
      <c r="H188" s="47"/>
      <c r="I188" s="47"/>
      <c r="J188" s="47"/>
      <c r="K188" s="47"/>
      <c r="P188" s="47"/>
    </row>
    <row r="189" spans="1:16" ht="19.5">
      <c r="A189" s="46"/>
      <c r="B189" s="46"/>
      <c r="C189" s="46"/>
      <c r="D189" s="47"/>
      <c r="E189" s="47"/>
      <c r="F189" s="47"/>
      <c r="G189" s="47"/>
      <c r="H189" s="47"/>
      <c r="I189" s="47"/>
      <c r="J189" s="47"/>
      <c r="K189" s="47"/>
      <c r="P189" s="47"/>
    </row>
    <row r="190" spans="1:16" ht="19.5">
      <c r="A190" s="46"/>
      <c r="B190" s="46"/>
      <c r="C190" s="46"/>
      <c r="D190" s="47"/>
      <c r="E190" s="47"/>
      <c r="F190" s="47"/>
      <c r="G190" s="47"/>
      <c r="H190" s="47"/>
      <c r="I190" s="47"/>
      <c r="J190" s="47"/>
      <c r="K190" s="47"/>
      <c r="P190" s="47"/>
    </row>
    <row r="191" spans="1:16" ht="19.5">
      <c r="A191" s="46"/>
      <c r="B191" s="46"/>
      <c r="C191" s="46"/>
      <c r="D191" s="47"/>
      <c r="E191" s="47"/>
      <c r="F191" s="47"/>
      <c r="G191" s="47"/>
      <c r="H191" s="47"/>
      <c r="I191" s="47"/>
      <c r="J191" s="47"/>
      <c r="K191" s="47"/>
      <c r="P191" s="47"/>
    </row>
    <row r="192" spans="1:16" ht="19.5">
      <c r="A192" s="46"/>
      <c r="B192" s="46"/>
      <c r="C192" s="46"/>
      <c r="D192" s="47"/>
      <c r="E192" s="47"/>
      <c r="F192" s="47"/>
      <c r="G192" s="47"/>
      <c r="H192" s="47"/>
      <c r="I192" s="47"/>
      <c r="J192" s="47"/>
      <c r="K192" s="47"/>
      <c r="P192" s="47"/>
    </row>
    <row r="193" spans="1:16" ht="19.5">
      <c r="A193" s="46"/>
      <c r="B193" s="46"/>
      <c r="C193" s="46"/>
      <c r="D193" s="47"/>
      <c r="E193" s="47"/>
      <c r="F193" s="47"/>
      <c r="G193" s="47"/>
      <c r="H193" s="47"/>
      <c r="I193" s="47"/>
      <c r="J193" s="47"/>
      <c r="K193" s="47"/>
      <c r="P193" s="47"/>
    </row>
    <row r="194" spans="1:16" ht="19.5">
      <c r="A194" s="46"/>
      <c r="B194" s="46"/>
      <c r="C194" s="46"/>
      <c r="D194" s="47"/>
      <c r="E194" s="47"/>
      <c r="F194" s="47"/>
      <c r="G194" s="47"/>
      <c r="H194" s="47"/>
      <c r="I194" s="47"/>
      <c r="J194" s="47"/>
      <c r="K194" s="47"/>
      <c r="P194" s="47"/>
    </row>
    <row r="195" spans="1:16" ht="19.5">
      <c r="A195" s="46"/>
      <c r="B195" s="46"/>
      <c r="C195" s="46"/>
      <c r="D195" s="47"/>
      <c r="E195" s="47"/>
      <c r="F195" s="47"/>
      <c r="G195" s="47"/>
      <c r="H195" s="47"/>
      <c r="I195" s="47"/>
      <c r="J195" s="47"/>
      <c r="K195" s="47"/>
      <c r="P195" s="47"/>
    </row>
    <row r="196" spans="1:16" ht="19.5">
      <c r="A196" s="46"/>
      <c r="B196" s="46"/>
      <c r="C196" s="46"/>
      <c r="D196" s="47"/>
      <c r="E196" s="47"/>
      <c r="F196" s="47"/>
      <c r="G196" s="47"/>
      <c r="H196" s="47"/>
      <c r="I196" s="47"/>
      <c r="J196" s="47"/>
      <c r="K196" s="47"/>
      <c r="P196" s="47"/>
    </row>
    <row r="197" spans="1:16" ht="19.5">
      <c r="A197" s="46"/>
      <c r="B197" s="46"/>
      <c r="C197" s="46"/>
      <c r="D197" s="47"/>
      <c r="E197" s="47"/>
      <c r="F197" s="47"/>
      <c r="G197" s="47"/>
      <c r="H197" s="47"/>
      <c r="I197" s="47"/>
      <c r="J197" s="47"/>
      <c r="K197" s="47"/>
      <c r="P197" s="47"/>
    </row>
    <row r="198" spans="1:16" ht="19.5">
      <c r="A198" s="46"/>
      <c r="B198" s="46"/>
      <c r="C198" s="46"/>
      <c r="D198" s="47"/>
      <c r="E198" s="47"/>
      <c r="F198" s="47"/>
      <c r="G198" s="47"/>
      <c r="H198" s="47"/>
      <c r="I198" s="47"/>
      <c r="J198" s="47"/>
      <c r="K198" s="47"/>
      <c r="P198" s="47"/>
    </row>
    <row r="199" spans="1:16" ht="19.5">
      <c r="A199" s="46"/>
      <c r="B199" s="46"/>
      <c r="C199" s="46"/>
      <c r="D199" s="47"/>
      <c r="E199" s="47"/>
      <c r="F199" s="47"/>
      <c r="G199" s="47"/>
      <c r="H199" s="47"/>
      <c r="I199" s="47"/>
      <c r="J199" s="47"/>
      <c r="K199" s="47"/>
      <c r="P199" s="47"/>
    </row>
    <row r="200" spans="1:16" ht="19.5">
      <c r="A200" s="46"/>
      <c r="B200" s="46"/>
      <c r="C200" s="46"/>
      <c r="D200" s="47"/>
      <c r="E200" s="47"/>
      <c r="F200" s="47"/>
      <c r="G200" s="47"/>
      <c r="H200" s="47"/>
      <c r="I200" s="47"/>
      <c r="J200" s="47"/>
      <c r="K200" s="47"/>
      <c r="P200" s="47"/>
    </row>
    <row r="201" spans="1:16" ht="19.5">
      <c r="A201" s="46"/>
      <c r="B201" s="46"/>
      <c r="C201" s="46"/>
      <c r="D201" s="47"/>
      <c r="E201" s="47"/>
      <c r="F201" s="47"/>
      <c r="G201" s="47"/>
      <c r="H201" s="47"/>
      <c r="I201" s="47"/>
      <c r="J201" s="47"/>
      <c r="K201" s="47"/>
      <c r="P201" s="47"/>
    </row>
    <row r="202" spans="1:16" ht="19.5">
      <c r="A202" s="46"/>
      <c r="B202" s="46"/>
      <c r="C202" s="46"/>
      <c r="D202" s="47"/>
      <c r="E202" s="47"/>
      <c r="F202" s="47"/>
      <c r="G202" s="47"/>
      <c r="H202" s="47"/>
      <c r="I202" s="47"/>
      <c r="J202" s="47"/>
      <c r="K202" s="47"/>
      <c r="P202" s="47"/>
    </row>
    <row r="203" spans="1:16" ht="19.5">
      <c r="A203" s="46"/>
      <c r="B203" s="46"/>
      <c r="C203" s="46"/>
      <c r="D203" s="47"/>
      <c r="E203" s="47"/>
      <c r="F203" s="47"/>
      <c r="G203" s="47"/>
      <c r="H203" s="47"/>
      <c r="I203" s="47"/>
      <c r="J203" s="47"/>
      <c r="K203" s="47"/>
      <c r="P203" s="47"/>
    </row>
    <row r="204" spans="1:16" ht="19.5">
      <c r="A204" s="46"/>
      <c r="B204" s="46"/>
      <c r="C204" s="46"/>
      <c r="D204" s="47"/>
      <c r="E204" s="47"/>
      <c r="F204" s="47"/>
      <c r="G204" s="47"/>
      <c r="H204" s="47"/>
      <c r="I204" s="47"/>
      <c r="J204" s="47"/>
      <c r="K204" s="47"/>
      <c r="P204" s="47"/>
    </row>
    <row r="205" spans="1:16" ht="19.5">
      <c r="A205" s="46"/>
      <c r="B205" s="46"/>
      <c r="C205" s="46"/>
      <c r="D205" s="47"/>
      <c r="E205" s="47"/>
      <c r="F205" s="47"/>
      <c r="G205" s="47"/>
      <c r="H205" s="47"/>
      <c r="I205" s="47"/>
      <c r="J205" s="47"/>
      <c r="K205" s="47"/>
      <c r="P205" s="47"/>
    </row>
    <row r="206" spans="1:16" ht="19.5">
      <c r="A206" s="46"/>
      <c r="B206" s="46"/>
      <c r="C206" s="46"/>
      <c r="D206" s="47"/>
      <c r="E206" s="47"/>
      <c r="F206" s="47"/>
      <c r="G206" s="47"/>
      <c r="H206" s="47"/>
      <c r="I206" s="47"/>
      <c r="J206" s="47"/>
      <c r="K206" s="47"/>
      <c r="P206" s="47"/>
    </row>
    <row r="207" spans="1:16" ht="19.5">
      <c r="A207" s="46"/>
      <c r="B207" s="46"/>
      <c r="C207" s="46"/>
      <c r="D207" s="47"/>
      <c r="E207" s="47"/>
      <c r="F207" s="47"/>
      <c r="G207" s="47"/>
      <c r="H207" s="47"/>
      <c r="I207" s="47"/>
      <c r="J207" s="47"/>
      <c r="K207" s="47"/>
      <c r="P207" s="47"/>
    </row>
    <row r="208" spans="1:16" ht="19.5">
      <c r="A208" s="46"/>
      <c r="B208" s="46"/>
      <c r="C208" s="46"/>
      <c r="D208" s="47"/>
      <c r="E208" s="47"/>
      <c r="F208" s="47"/>
      <c r="G208" s="47"/>
      <c r="H208" s="47"/>
      <c r="I208" s="47"/>
      <c r="J208" s="47"/>
      <c r="K208" s="47"/>
      <c r="P208" s="47"/>
    </row>
    <row r="209" spans="1:16" ht="19.5">
      <c r="A209" s="46"/>
      <c r="B209" s="46"/>
      <c r="C209" s="46"/>
      <c r="D209" s="47"/>
      <c r="E209" s="47"/>
      <c r="F209" s="47"/>
      <c r="G209" s="47"/>
      <c r="H209" s="47"/>
      <c r="I209" s="47"/>
      <c r="J209" s="47"/>
      <c r="K209" s="47"/>
      <c r="P209" s="47"/>
    </row>
    <row r="210" spans="1:16" ht="19.5">
      <c r="A210" s="46"/>
      <c r="B210" s="46"/>
      <c r="C210" s="46"/>
      <c r="D210" s="47"/>
      <c r="E210" s="47"/>
      <c r="F210" s="47"/>
      <c r="G210" s="47"/>
      <c r="H210" s="47"/>
      <c r="I210" s="47"/>
      <c r="J210" s="47"/>
      <c r="K210" s="47"/>
      <c r="P210" s="47"/>
    </row>
    <row r="211" spans="1:16" ht="19.5">
      <c r="A211" s="46"/>
      <c r="B211" s="46"/>
      <c r="C211" s="46"/>
      <c r="D211" s="47"/>
      <c r="E211" s="47"/>
      <c r="F211" s="47"/>
      <c r="G211" s="47"/>
      <c r="H211" s="47"/>
      <c r="I211" s="47"/>
      <c r="J211" s="47"/>
      <c r="K211" s="47"/>
      <c r="P211" s="47"/>
    </row>
    <row r="212" spans="1:16" ht="19.5">
      <c r="A212" s="46"/>
      <c r="B212" s="46"/>
      <c r="C212" s="46"/>
      <c r="D212" s="47"/>
      <c r="E212" s="47"/>
      <c r="F212" s="47"/>
      <c r="G212" s="47"/>
      <c r="H212" s="47"/>
      <c r="I212" s="47"/>
      <c r="J212" s="47"/>
      <c r="K212" s="47"/>
      <c r="P212" s="47"/>
    </row>
    <row r="213" spans="1:16" ht="19.5">
      <c r="A213" s="46"/>
      <c r="B213" s="46"/>
      <c r="C213" s="46"/>
      <c r="D213" s="47"/>
      <c r="E213" s="47"/>
      <c r="F213" s="47"/>
      <c r="G213" s="47"/>
      <c r="H213" s="47"/>
      <c r="I213" s="47"/>
      <c r="J213" s="47"/>
      <c r="K213" s="47"/>
      <c r="P213" s="47"/>
    </row>
    <row r="214" spans="1:16" ht="19.5">
      <c r="A214" s="46"/>
      <c r="B214" s="46"/>
      <c r="C214" s="46"/>
      <c r="D214" s="47"/>
      <c r="E214" s="47"/>
      <c r="F214" s="47"/>
      <c r="G214" s="47"/>
      <c r="H214" s="47"/>
      <c r="I214" s="47"/>
      <c r="J214" s="47"/>
      <c r="K214" s="47"/>
      <c r="P214" s="47"/>
    </row>
    <row r="215" spans="1:16" ht="19.5">
      <c r="A215" s="46"/>
      <c r="B215" s="46"/>
      <c r="C215" s="46"/>
      <c r="D215" s="47"/>
      <c r="E215" s="47"/>
      <c r="F215" s="47"/>
      <c r="G215" s="47"/>
      <c r="H215" s="47"/>
      <c r="I215" s="47"/>
      <c r="J215" s="47"/>
      <c r="K215" s="47"/>
      <c r="P215" s="47"/>
    </row>
    <row r="216" spans="1:16" ht="19.5">
      <c r="A216" s="46"/>
      <c r="B216" s="46"/>
      <c r="C216" s="46"/>
      <c r="D216" s="47"/>
      <c r="E216" s="47"/>
      <c r="F216" s="47"/>
      <c r="G216" s="47"/>
      <c r="H216" s="47"/>
      <c r="I216" s="47"/>
      <c r="J216" s="47"/>
      <c r="K216" s="47"/>
      <c r="P216" s="47"/>
    </row>
    <row r="217" spans="1:16" ht="19.5">
      <c r="A217" s="46"/>
      <c r="B217" s="46"/>
      <c r="C217" s="46"/>
      <c r="D217" s="47"/>
      <c r="E217" s="47"/>
      <c r="F217" s="47"/>
      <c r="G217" s="47"/>
      <c r="H217" s="47"/>
      <c r="I217" s="47"/>
      <c r="J217" s="47"/>
      <c r="K217" s="47"/>
      <c r="P217" s="47"/>
    </row>
    <row r="218" spans="1:16" ht="19.5">
      <c r="A218" s="46"/>
      <c r="B218" s="46"/>
      <c r="C218" s="46"/>
      <c r="D218" s="47"/>
      <c r="E218" s="47"/>
      <c r="F218" s="47"/>
      <c r="G218" s="47"/>
      <c r="H218" s="47"/>
      <c r="I218" s="47"/>
      <c r="J218" s="47"/>
      <c r="K218" s="47"/>
      <c r="P218" s="47"/>
    </row>
    <row r="219" spans="1:16" ht="19.5">
      <c r="A219" s="46"/>
      <c r="B219" s="46"/>
      <c r="C219" s="46"/>
      <c r="D219" s="47"/>
      <c r="E219" s="47"/>
      <c r="F219" s="47"/>
      <c r="G219" s="47"/>
      <c r="H219" s="47"/>
      <c r="I219" s="47"/>
      <c r="J219" s="47"/>
      <c r="K219" s="47"/>
      <c r="P219" s="47"/>
    </row>
    <row r="220" spans="1:16" ht="19.5">
      <c r="A220" s="46"/>
      <c r="B220" s="46"/>
      <c r="C220" s="46"/>
      <c r="D220" s="47"/>
      <c r="E220" s="47"/>
      <c r="F220" s="47"/>
      <c r="G220" s="47"/>
      <c r="H220" s="47"/>
      <c r="I220" s="47"/>
      <c r="J220" s="47"/>
      <c r="K220" s="47"/>
      <c r="P220" s="47"/>
    </row>
    <row r="221" spans="1:16" ht="19.5">
      <c r="A221" s="46"/>
      <c r="B221" s="46"/>
      <c r="C221" s="46"/>
      <c r="D221" s="47"/>
      <c r="E221" s="47"/>
      <c r="F221" s="47"/>
      <c r="G221" s="47"/>
      <c r="H221" s="47"/>
      <c r="I221" s="47"/>
      <c r="J221" s="47"/>
      <c r="K221" s="47"/>
      <c r="P221" s="47"/>
    </row>
    <row r="222" spans="1:16" ht="19.5">
      <c r="A222" s="46"/>
      <c r="B222" s="46"/>
      <c r="C222" s="46"/>
      <c r="D222" s="47"/>
      <c r="E222" s="47"/>
      <c r="F222" s="47"/>
      <c r="G222" s="47"/>
      <c r="H222" s="47"/>
      <c r="I222" s="47"/>
      <c r="J222" s="47"/>
      <c r="K222" s="47"/>
      <c r="P222" s="47"/>
    </row>
    <row r="223" spans="1:16" ht="19.5">
      <c r="A223" s="46"/>
      <c r="B223" s="46"/>
      <c r="C223" s="46"/>
      <c r="D223" s="47"/>
      <c r="E223" s="47"/>
      <c r="F223" s="47"/>
      <c r="G223" s="47"/>
      <c r="H223" s="47"/>
      <c r="I223" s="47"/>
      <c r="J223" s="47"/>
      <c r="K223" s="47"/>
      <c r="P223" s="47"/>
    </row>
    <row r="224" spans="1:16" ht="19.5">
      <c r="A224" s="46"/>
      <c r="B224" s="46"/>
      <c r="C224" s="46"/>
      <c r="D224" s="47"/>
      <c r="E224" s="47"/>
      <c r="F224" s="47"/>
      <c r="G224" s="47"/>
      <c r="H224" s="47"/>
      <c r="I224" s="47"/>
      <c r="J224" s="47"/>
      <c r="K224" s="47"/>
      <c r="P224" s="47"/>
    </row>
    <row r="225" spans="1:16" ht="19.5">
      <c r="A225" s="46"/>
      <c r="B225" s="46"/>
      <c r="C225" s="46"/>
      <c r="D225" s="47"/>
      <c r="E225" s="47"/>
      <c r="F225" s="47"/>
      <c r="G225" s="47"/>
      <c r="H225" s="47"/>
      <c r="I225" s="47"/>
      <c r="J225" s="47"/>
      <c r="K225" s="47"/>
      <c r="P225" s="47"/>
    </row>
    <row r="226" spans="1:16" ht="19.5">
      <c r="A226" s="46"/>
      <c r="B226" s="46"/>
      <c r="C226" s="46"/>
      <c r="D226" s="47"/>
      <c r="E226" s="47"/>
      <c r="F226" s="47"/>
      <c r="G226" s="47"/>
      <c r="H226" s="47"/>
      <c r="I226" s="47"/>
      <c r="J226" s="47"/>
      <c r="K226" s="47"/>
      <c r="P226" s="47"/>
    </row>
    <row r="227" spans="1:16" ht="19.5">
      <c r="A227" s="46"/>
      <c r="B227" s="46"/>
      <c r="C227" s="46"/>
      <c r="D227" s="47"/>
      <c r="E227" s="47"/>
      <c r="F227" s="47"/>
      <c r="G227" s="47"/>
      <c r="H227" s="47"/>
      <c r="I227" s="47"/>
      <c r="J227" s="47"/>
      <c r="K227" s="47"/>
      <c r="P227" s="47"/>
    </row>
    <row r="228" spans="1:16" ht="19.5">
      <c r="A228" s="46"/>
      <c r="B228" s="46"/>
      <c r="C228" s="46"/>
      <c r="D228" s="47"/>
      <c r="E228" s="47"/>
      <c r="F228" s="47"/>
      <c r="G228" s="47"/>
      <c r="H228" s="47"/>
      <c r="I228" s="47"/>
      <c r="J228" s="47"/>
      <c r="K228" s="47"/>
      <c r="P228" s="47"/>
    </row>
    <row r="229" spans="1:16" ht="19.5">
      <c r="A229" s="46"/>
      <c r="B229" s="46"/>
      <c r="C229" s="46"/>
      <c r="D229" s="47"/>
      <c r="E229" s="47"/>
      <c r="F229" s="47"/>
      <c r="G229" s="47"/>
      <c r="H229" s="47"/>
      <c r="I229" s="47"/>
      <c r="J229" s="47"/>
      <c r="K229" s="47"/>
      <c r="P229" s="47"/>
    </row>
    <row r="230" spans="1:16" ht="19.5">
      <c r="A230" s="46"/>
      <c r="B230" s="46"/>
      <c r="C230" s="46"/>
      <c r="D230" s="47"/>
      <c r="E230" s="47"/>
      <c r="F230" s="47"/>
      <c r="G230" s="47"/>
      <c r="H230" s="47"/>
      <c r="I230" s="47"/>
      <c r="J230" s="47"/>
      <c r="K230" s="47"/>
      <c r="P230" s="47"/>
    </row>
    <row r="231" spans="1:16" ht="19.5">
      <c r="A231" s="46"/>
      <c r="B231" s="46"/>
      <c r="C231" s="46"/>
      <c r="D231" s="47"/>
      <c r="E231" s="47"/>
      <c r="F231" s="47"/>
      <c r="G231" s="47"/>
      <c r="H231" s="47"/>
      <c r="I231" s="47"/>
      <c r="J231" s="47"/>
      <c r="K231" s="47"/>
      <c r="P231" s="47"/>
    </row>
    <row r="232" spans="1:16" ht="19.5">
      <c r="A232" s="46"/>
      <c r="B232" s="46"/>
      <c r="C232" s="46"/>
      <c r="D232" s="47"/>
      <c r="E232" s="47"/>
      <c r="F232" s="47"/>
      <c r="G232" s="47"/>
      <c r="H232" s="47"/>
      <c r="I232" s="47"/>
      <c r="J232" s="47"/>
      <c r="K232" s="47"/>
      <c r="P232" s="47"/>
    </row>
    <row r="233" spans="1:16" ht="19.5">
      <c r="A233" s="46"/>
      <c r="B233" s="46"/>
      <c r="C233" s="46"/>
      <c r="D233" s="47"/>
      <c r="E233" s="47"/>
      <c r="F233" s="47"/>
      <c r="G233" s="47"/>
      <c r="H233" s="47"/>
      <c r="I233" s="47"/>
      <c r="J233" s="47"/>
      <c r="K233" s="47"/>
      <c r="P233" s="47"/>
    </row>
    <row r="234" spans="1:16" ht="19.5">
      <c r="A234" s="46"/>
      <c r="B234" s="46"/>
      <c r="C234" s="46"/>
      <c r="D234" s="47"/>
      <c r="E234" s="47"/>
      <c r="F234" s="47"/>
      <c r="G234" s="47"/>
      <c r="H234" s="47"/>
      <c r="I234" s="47"/>
      <c r="J234" s="47"/>
      <c r="K234" s="47"/>
      <c r="P234" s="47"/>
    </row>
    <row r="235" spans="1:16" ht="19.5">
      <c r="A235" s="46"/>
      <c r="B235" s="46"/>
      <c r="C235" s="46"/>
      <c r="D235" s="47"/>
      <c r="E235" s="47"/>
      <c r="F235" s="47"/>
      <c r="G235" s="47"/>
      <c r="H235" s="47"/>
      <c r="I235" s="47"/>
      <c r="J235" s="47"/>
      <c r="K235" s="47"/>
      <c r="P235" s="47"/>
    </row>
    <row r="236" spans="1:16" ht="19.5">
      <c r="A236" s="46"/>
      <c r="B236" s="46"/>
      <c r="C236" s="46"/>
      <c r="D236" s="47"/>
      <c r="E236" s="47"/>
      <c r="F236" s="47"/>
      <c r="G236" s="47"/>
      <c r="H236" s="47"/>
      <c r="I236" s="47"/>
      <c r="J236" s="47"/>
      <c r="K236" s="47"/>
      <c r="P236" s="47"/>
    </row>
    <row r="237" spans="1:16" ht="19.5">
      <c r="A237" s="46"/>
      <c r="B237" s="46"/>
      <c r="C237" s="46"/>
      <c r="D237" s="47"/>
      <c r="E237" s="47"/>
      <c r="F237" s="47"/>
      <c r="G237" s="47"/>
      <c r="H237" s="47"/>
      <c r="I237" s="47"/>
      <c r="J237" s="47"/>
      <c r="K237" s="47"/>
      <c r="P237" s="47"/>
    </row>
    <row r="238" spans="1:16" ht="19.5">
      <c r="A238" s="46"/>
      <c r="B238" s="46"/>
      <c r="C238" s="46"/>
      <c r="D238" s="47"/>
      <c r="E238" s="47"/>
      <c r="F238" s="47"/>
      <c r="G238" s="47"/>
      <c r="H238" s="47"/>
      <c r="I238" s="47"/>
      <c r="J238" s="47"/>
      <c r="K238" s="47"/>
      <c r="P238" s="47"/>
    </row>
    <row r="239" spans="1:16" ht="19.5">
      <c r="A239" s="46"/>
      <c r="B239" s="46"/>
      <c r="C239" s="46"/>
      <c r="D239" s="47"/>
      <c r="E239" s="47"/>
      <c r="F239" s="47"/>
      <c r="G239" s="47"/>
      <c r="H239" s="47"/>
      <c r="I239" s="47"/>
      <c r="J239" s="47"/>
      <c r="K239" s="47"/>
      <c r="P239" s="47"/>
    </row>
    <row r="240" spans="1:16" ht="19.5">
      <c r="A240" s="46"/>
      <c r="B240" s="46"/>
      <c r="C240" s="46"/>
      <c r="D240" s="47"/>
      <c r="E240" s="47"/>
      <c r="F240" s="47"/>
      <c r="G240" s="47"/>
      <c r="H240" s="47"/>
      <c r="I240" s="47"/>
      <c r="J240" s="47"/>
      <c r="K240" s="47"/>
      <c r="P240" s="47"/>
    </row>
    <row r="241" spans="1:16" ht="19.5">
      <c r="A241" s="46"/>
      <c r="B241" s="46"/>
      <c r="C241" s="46"/>
      <c r="D241" s="47"/>
      <c r="E241" s="47"/>
      <c r="F241" s="47"/>
      <c r="G241" s="47"/>
      <c r="H241" s="47"/>
      <c r="I241" s="47"/>
      <c r="J241" s="47"/>
      <c r="K241" s="47"/>
      <c r="P241" s="47"/>
    </row>
    <row r="242" spans="1:16" ht="19.5">
      <c r="A242" s="46"/>
      <c r="B242" s="46"/>
      <c r="C242" s="46"/>
      <c r="D242" s="47"/>
      <c r="E242" s="47"/>
      <c r="F242" s="47"/>
      <c r="G242" s="47"/>
      <c r="H242" s="47"/>
      <c r="I242" s="47"/>
      <c r="J242" s="47"/>
      <c r="K242" s="47"/>
      <c r="P242" s="47"/>
    </row>
    <row r="243" spans="1:16" ht="19.5">
      <c r="A243" s="46"/>
      <c r="B243" s="46"/>
      <c r="C243" s="46"/>
      <c r="D243" s="47"/>
      <c r="E243" s="47"/>
      <c r="F243" s="47"/>
      <c r="G243" s="47"/>
      <c r="H243" s="47"/>
      <c r="I243" s="47"/>
      <c r="J243" s="47"/>
      <c r="K243" s="47"/>
      <c r="P243" s="47"/>
    </row>
    <row r="244" spans="1:16" ht="19.5">
      <c r="A244" s="46"/>
      <c r="B244" s="46"/>
      <c r="C244" s="46"/>
      <c r="D244" s="47"/>
      <c r="E244" s="47"/>
      <c r="F244" s="47"/>
      <c r="G244" s="47"/>
      <c r="H244" s="47"/>
      <c r="I244" s="47"/>
      <c r="J244" s="47"/>
      <c r="K244" s="47"/>
      <c r="P244" s="47"/>
    </row>
    <row r="245" spans="1:16" ht="19.5">
      <c r="A245" s="46"/>
      <c r="B245" s="46"/>
      <c r="C245" s="46"/>
      <c r="D245" s="47"/>
      <c r="E245" s="47"/>
      <c r="F245" s="47"/>
      <c r="G245" s="47"/>
      <c r="H245" s="47"/>
      <c r="I245" s="47"/>
      <c r="J245" s="47"/>
      <c r="K245" s="47"/>
      <c r="P245" s="47"/>
    </row>
    <row r="246" spans="1:16" ht="19.5">
      <c r="A246" s="46"/>
      <c r="B246" s="46"/>
      <c r="C246" s="46"/>
      <c r="D246" s="47"/>
      <c r="E246" s="47"/>
      <c r="F246" s="47"/>
      <c r="G246" s="47"/>
      <c r="H246" s="47"/>
      <c r="I246" s="47"/>
      <c r="J246" s="47"/>
      <c r="K246" s="47"/>
      <c r="P246" s="47"/>
    </row>
    <row r="247" spans="1:16" ht="19.5">
      <c r="A247" s="46"/>
      <c r="B247" s="46"/>
      <c r="C247" s="46"/>
      <c r="D247" s="47"/>
      <c r="E247" s="47"/>
      <c r="F247" s="47"/>
      <c r="G247" s="47"/>
      <c r="H247" s="47"/>
      <c r="I247" s="47"/>
      <c r="J247" s="47"/>
      <c r="K247" s="47"/>
      <c r="P247" s="47"/>
    </row>
    <row r="248" spans="1:16" ht="19.5">
      <c r="A248" s="46"/>
      <c r="B248" s="46"/>
      <c r="C248" s="46"/>
      <c r="D248" s="47"/>
      <c r="E248" s="47"/>
      <c r="F248" s="47"/>
      <c r="G248" s="47"/>
      <c r="H248" s="47"/>
      <c r="I248" s="47"/>
      <c r="J248" s="47"/>
      <c r="K248" s="47"/>
      <c r="P248" s="47"/>
    </row>
    <row r="249" spans="1:16" ht="19.5">
      <c r="A249" s="46"/>
      <c r="B249" s="46"/>
      <c r="C249" s="46"/>
      <c r="D249" s="47"/>
      <c r="E249" s="47"/>
      <c r="F249" s="47"/>
      <c r="G249" s="47"/>
      <c r="H249" s="47"/>
      <c r="I249" s="47"/>
      <c r="J249" s="47"/>
      <c r="K249" s="47"/>
      <c r="P249" s="47"/>
    </row>
    <row r="250" spans="1:16" ht="19.5">
      <c r="A250" s="46"/>
      <c r="B250" s="46"/>
      <c r="C250" s="46"/>
      <c r="D250" s="47"/>
      <c r="E250" s="47"/>
      <c r="F250" s="47"/>
      <c r="G250" s="47"/>
      <c r="H250" s="47"/>
      <c r="I250" s="47"/>
      <c r="J250" s="47"/>
      <c r="K250" s="47"/>
      <c r="P250" s="47"/>
    </row>
    <row r="251" spans="1:16" ht="19.5">
      <c r="A251" s="46"/>
      <c r="B251" s="46"/>
      <c r="C251" s="46"/>
      <c r="D251" s="47"/>
      <c r="E251" s="47"/>
      <c r="F251" s="47"/>
      <c r="G251" s="47"/>
      <c r="H251" s="47"/>
      <c r="I251" s="47"/>
      <c r="J251" s="47"/>
      <c r="K251" s="47"/>
      <c r="P251" s="47"/>
    </row>
    <row r="252" spans="1:16" ht="19.5">
      <c r="A252" s="46"/>
      <c r="B252" s="46"/>
      <c r="C252" s="46"/>
      <c r="D252" s="47"/>
      <c r="E252" s="47"/>
      <c r="F252" s="47"/>
      <c r="G252" s="47"/>
      <c r="H252" s="47"/>
      <c r="I252" s="47"/>
      <c r="J252" s="47"/>
      <c r="K252" s="47"/>
      <c r="P252" s="47"/>
    </row>
    <row r="253" spans="1:16" ht="19.5">
      <c r="A253" s="46"/>
      <c r="B253" s="46"/>
      <c r="C253" s="46"/>
      <c r="D253" s="47"/>
      <c r="E253" s="47"/>
      <c r="F253" s="47"/>
      <c r="G253" s="47"/>
      <c r="H253" s="47"/>
      <c r="I253" s="47"/>
      <c r="J253" s="47"/>
      <c r="K253" s="47"/>
      <c r="P253" s="47"/>
    </row>
    <row r="254" spans="1:16" ht="19.5">
      <c r="A254" s="46"/>
      <c r="B254" s="46"/>
      <c r="C254" s="46"/>
      <c r="D254" s="47"/>
      <c r="E254" s="47"/>
      <c r="F254" s="47"/>
      <c r="G254" s="47"/>
      <c r="H254" s="47"/>
      <c r="I254" s="47"/>
      <c r="J254" s="47"/>
      <c r="K254" s="47"/>
      <c r="P254" s="47"/>
    </row>
    <row r="255" spans="1:16" ht="19.5">
      <c r="A255" s="46"/>
      <c r="B255" s="46"/>
      <c r="C255" s="46"/>
      <c r="D255" s="47"/>
      <c r="E255" s="47"/>
      <c r="F255" s="47"/>
      <c r="G255" s="47"/>
      <c r="H255" s="47"/>
      <c r="I255" s="47"/>
      <c r="J255" s="47"/>
      <c r="K255" s="47"/>
      <c r="P255" s="47"/>
    </row>
    <row r="256" spans="1:16" ht="19.5">
      <c r="A256" s="46"/>
      <c r="B256" s="46"/>
      <c r="C256" s="46"/>
      <c r="D256" s="47"/>
      <c r="E256" s="47"/>
      <c r="F256" s="47"/>
      <c r="G256" s="47"/>
      <c r="H256" s="47"/>
      <c r="I256" s="47"/>
      <c r="J256" s="47"/>
      <c r="K256" s="47"/>
      <c r="P256" s="47"/>
    </row>
    <row r="257" spans="1:16" ht="19.5">
      <c r="A257" s="46"/>
      <c r="B257" s="46"/>
      <c r="C257" s="46"/>
      <c r="D257" s="47"/>
      <c r="E257" s="47"/>
      <c r="F257" s="47"/>
      <c r="G257" s="47"/>
      <c r="H257" s="47"/>
      <c r="I257" s="47"/>
      <c r="J257" s="47"/>
      <c r="K257" s="47"/>
      <c r="P257" s="47"/>
    </row>
    <row r="258" spans="1:16" ht="19.5">
      <c r="A258" s="46"/>
      <c r="B258" s="46"/>
      <c r="C258" s="46"/>
      <c r="D258" s="47"/>
      <c r="E258" s="47"/>
      <c r="F258" s="47"/>
      <c r="G258" s="47"/>
      <c r="H258" s="47"/>
      <c r="I258" s="47"/>
      <c r="J258" s="47"/>
      <c r="K258" s="47"/>
      <c r="P258" s="47"/>
    </row>
    <row r="259" spans="1:16" ht="19.5">
      <c r="A259" s="46"/>
      <c r="B259" s="46"/>
      <c r="C259" s="46"/>
      <c r="D259" s="47"/>
      <c r="E259" s="47"/>
      <c r="F259" s="47"/>
      <c r="G259" s="47"/>
      <c r="H259" s="47"/>
      <c r="I259" s="47"/>
      <c r="J259" s="47"/>
      <c r="K259" s="47"/>
      <c r="P259" s="47"/>
    </row>
    <row r="260" spans="1:16" ht="19.5">
      <c r="A260" s="46"/>
      <c r="B260" s="46"/>
      <c r="C260" s="46"/>
      <c r="D260" s="47"/>
      <c r="E260" s="47"/>
      <c r="F260" s="47"/>
      <c r="G260" s="47"/>
      <c r="H260" s="47"/>
      <c r="I260" s="47"/>
      <c r="J260" s="47"/>
      <c r="K260" s="47"/>
      <c r="P260" s="47"/>
    </row>
    <row r="261" spans="1:16" ht="19.5">
      <c r="A261" s="46"/>
      <c r="B261" s="46"/>
      <c r="C261" s="46"/>
      <c r="D261" s="47"/>
      <c r="E261" s="47"/>
      <c r="F261" s="47"/>
      <c r="G261" s="47"/>
      <c r="H261" s="47"/>
      <c r="I261" s="47"/>
      <c r="J261" s="47"/>
      <c r="K261" s="47"/>
      <c r="P261" s="47"/>
    </row>
    <row r="262" spans="1:16" ht="19.5">
      <c r="A262" s="46"/>
      <c r="B262" s="46"/>
      <c r="C262" s="46"/>
      <c r="D262" s="47"/>
      <c r="E262" s="47"/>
      <c r="F262" s="47"/>
      <c r="G262" s="47"/>
      <c r="H262" s="47"/>
      <c r="I262" s="47"/>
      <c r="J262" s="47"/>
      <c r="K262" s="47"/>
      <c r="P262" s="47"/>
    </row>
    <row r="263" spans="1:16" ht="19.5">
      <c r="A263" s="46"/>
      <c r="B263" s="46"/>
      <c r="C263" s="46"/>
      <c r="D263" s="47"/>
      <c r="E263" s="47"/>
      <c r="F263" s="47"/>
      <c r="G263" s="47"/>
      <c r="H263" s="47"/>
      <c r="I263" s="47"/>
      <c r="J263" s="47"/>
      <c r="K263" s="47"/>
      <c r="P263" s="47"/>
    </row>
    <row r="264" spans="1:16" ht="19.5">
      <c r="A264" s="46"/>
      <c r="B264" s="46"/>
      <c r="C264" s="46"/>
      <c r="D264" s="47"/>
      <c r="E264" s="47"/>
      <c r="F264" s="47"/>
      <c r="G264" s="47"/>
      <c r="H264" s="47"/>
      <c r="I264" s="47"/>
      <c r="J264" s="47"/>
      <c r="K264" s="47"/>
      <c r="P264" s="47"/>
    </row>
    <row r="265" spans="1:16" ht="19.5">
      <c r="A265" s="46"/>
      <c r="B265" s="46"/>
      <c r="C265" s="46"/>
      <c r="D265" s="47"/>
      <c r="E265" s="47"/>
      <c r="F265" s="47"/>
      <c r="G265" s="47"/>
      <c r="H265" s="47"/>
      <c r="I265" s="47"/>
      <c r="J265" s="47"/>
      <c r="K265" s="47"/>
      <c r="P265" s="47"/>
    </row>
    <row r="266" spans="1:16" ht="19.5">
      <c r="A266" s="46"/>
      <c r="B266" s="46"/>
      <c r="C266" s="46"/>
      <c r="D266" s="47"/>
      <c r="E266" s="47"/>
      <c r="F266" s="47"/>
      <c r="G266" s="47"/>
      <c r="H266" s="47"/>
      <c r="I266" s="47"/>
      <c r="J266" s="47"/>
      <c r="K266" s="47"/>
      <c r="P266" s="47"/>
    </row>
    <row r="267" spans="1:16" ht="19.5">
      <c r="A267" s="46"/>
      <c r="B267" s="46"/>
      <c r="C267" s="46"/>
      <c r="D267" s="47"/>
      <c r="E267" s="47"/>
      <c r="F267" s="47"/>
      <c r="G267" s="47"/>
      <c r="H267" s="47"/>
      <c r="I267" s="47"/>
      <c r="J267" s="47"/>
      <c r="K267" s="47"/>
      <c r="P267" s="47"/>
    </row>
    <row r="268" spans="1:16" ht="19.5">
      <c r="A268" s="46"/>
      <c r="B268" s="46"/>
      <c r="C268" s="46"/>
      <c r="D268" s="47"/>
      <c r="E268" s="47"/>
      <c r="F268" s="47"/>
      <c r="G268" s="47"/>
      <c r="H268" s="47"/>
      <c r="I268" s="47"/>
      <c r="J268" s="47"/>
      <c r="K268" s="47"/>
      <c r="P268" s="47"/>
    </row>
    <row r="269" spans="1:16" ht="19.5">
      <c r="A269" s="46"/>
      <c r="B269" s="46"/>
      <c r="C269" s="46"/>
      <c r="D269" s="47"/>
      <c r="E269" s="47"/>
      <c r="F269" s="47"/>
      <c r="G269" s="47"/>
      <c r="H269" s="47"/>
      <c r="I269" s="47"/>
      <c r="J269" s="47"/>
      <c r="K269" s="47"/>
      <c r="P269" s="47"/>
    </row>
    <row r="270" spans="1:16" ht="19.5">
      <c r="A270" s="46"/>
      <c r="B270" s="46"/>
      <c r="C270" s="46"/>
      <c r="D270" s="47"/>
      <c r="E270" s="47"/>
      <c r="F270" s="47"/>
      <c r="G270" s="47"/>
      <c r="H270" s="47"/>
      <c r="I270" s="47"/>
      <c r="J270" s="47"/>
      <c r="K270" s="47"/>
      <c r="P270" s="47"/>
    </row>
    <row r="271" spans="1:16" ht="19.5">
      <c r="A271" s="46"/>
      <c r="B271" s="46"/>
      <c r="C271" s="46"/>
      <c r="D271" s="47"/>
      <c r="E271" s="47"/>
      <c r="F271" s="47"/>
      <c r="G271" s="47"/>
      <c r="H271" s="47"/>
      <c r="I271" s="47"/>
      <c r="J271" s="47"/>
      <c r="K271" s="47"/>
      <c r="P271" s="47"/>
    </row>
    <row r="272" spans="1:16" ht="19.5">
      <c r="A272" s="46"/>
      <c r="B272" s="46"/>
      <c r="C272" s="46"/>
      <c r="D272" s="47"/>
      <c r="E272" s="47"/>
      <c r="F272" s="47"/>
      <c r="G272" s="47"/>
      <c r="H272" s="47"/>
      <c r="I272" s="47"/>
      <c r="J272" s="47"/>
      <c r="K272" s="47"/>
      <c r="P272" s="47"/>
    </row>
    <row r="273" spans="1:16" ht="19.5">
      <c r="A273" s="46"/>
      <c r="B273" s="46"/>
      <c r="C273" s="46"/>
      <c r="D273" s="47"/>
      <c r="E273" s="47"/>
      <c r="F273" s="47"/>
      <c r="G273" s="47"/>
      <c r="H273" s="47"/>
      <c r="I273" s="47"/>
      <c r="J273" s="47"/>
      <c r="K273" s="47"/>
      <c r="P273" s="47"/>
    </row>
    <row r="274" spans="1:16" ht="19.5">
      <c r="A274" s="46"/>
      <c r="B274" s="46"/>
      <c r="C274" s="46"/>
      <c r="D274" s="47"/>
      <c r="E274" s="47"/>
      <c r="F274" s="47"/>
      <c r="G274" s="47"/>
      <c r="H274" s="47"/>
      <c r="I274" s="47"/>
      <c r="J274" s="47"/>
      <c r="K274" s="47"/>
      <c r="P274" s="47"/>
    </row>
    <row r="275" spans="1:16" ht="19.5">
      <c r="A275" s="46"/>
      <c r="B275" s="46"/>
      <c r="C275" s="46"/>
      <c r="D275" s="47"/>
      <c r="E275" s="47"/>
      <c r="F275" s="47"/>
      <c r="G275" s="47"/>
      <c r="H275" s="47"/>
      <c r="I275" s="47"/>
      <c r="J275" s="47"/>
      <c r="K275" s="47"/>
      <c r="P275" s="47"/>
    </row>
    <row r="276" spans="1:16" ht="19.5">
      <c r="A276" s="46"/>
      <c r="B276" s="46"/>
      <c r="C276" s="46"/>
      <c r="D276" s="47"/>
      <c r="E276" s="47"/>
      <c r="F276" s="47"/>
      <c r="G276" s="47"/>
      <c r="H276" s="47"/>
      <c r="I276" s="47"/>
      <c r="J276" s="47"/>
      <c r="K276" s="47"/>
      <c r="P276" s="47"/>
    </row>
    <row r="277" spans="1:16" ht="19.5">
      <c r="A277" s="46"/>
      <c r="B277" s="46"/>
      <c r="C277" s="46"/>
      <c r="D277" s="47"/>
      <c r="E277" s="47"/>
      <c r="F277" s="47"/>
      <c r="G277" s="47"/>
      <c r="H277" s="47"/>
      <c r="I277" s="47"/>
      <c r="J277" s="47"/>
      <c r="K277" s="47"/>
      <c r="P277" s="47"/>
    </row>
    <row r="278" spans="1:16" ht="19.5">
      <c r="A278" s="46"/>
      <c r="B278" s="46"/>
      <c r="C278" s="46"/>
      <c r="D278" s="47"/>
      <c r="E278" s="47"/>
      <c r="F278" s="47"/>
      <c r="G278" s="47"/>
      <c r="H278" s="47"/>
      <c r="I278" s="47"/>
      <c r="J278" s="47"/>
      <c r="K278" s="47"/>
      <c r="P278" s="47"/>
    </row>
    <row r="279" spans="1:16" ht="19.5">
      <c r="A279" s="46"/>
      <c r="B279" s="46"/>
      <c r="C279" s="46"/>
      <c r="D279" s="47"/>
      <c r="E279" s="47"/>
      <c r="F279" s="47"/>
      <c r="G279" s="47"/>
      <c r="H279" s="47"/>
      <c r="I279" s="47"/>
      <c r="J279" s="47"/>
      <c r="K279" s="47"/>
      <c r="P279" s="47"/>
    </row>
    <row r="280" spans="1:16" ht="19.5">
      <c r="A280" s="46"/>
      <c r="B280" s="46"/>
      <c r="C280" s="46"/>
      <c r="D280" s="47"/>
      <c r="E280" s="47"/>
      <c r="F280" s="47"/>
      <c r="G280" s="47"/>
      <c r="H280" s="47"/>
      <c r="I280" s="47"/>
      <c r="J280" s="47"/>
      <c r="K280" s="47"/>
      <c r="P280" s="47"/>
    </row>
    <row r="281" spans="1:16" ht="19.5">
      <c r="A281" s="46"/>
      <c r="B281" s="46"/>
      <c r="C281" s="46"/>
      <c r="D281" s="47"/>
      <c r="E281" s="47"/>
      <c r="F281" s="47"/>
      <c r="G281" s="47"/>
      <c r="H281" s="47"/>
      <c r="I281" s="47"/>
      <c r="J281" s="47"/>
      <c r="K281" s="47"/>
      <c r="P281" s="47"/>
    </row>
    <row r="282" spans="1:16" ht="19.5">
      <c r="A282" s="46"/>
      <c r="B282" s="46"/>
      <c r="C282" s="46"/>
      <c r="D282" s="47"/>
      <c r="E282" s="47"/>
      <c r="F282" s="47"/>
      <c r="G282" s="47"/>
      <c r="H282" s="47"/>
      <c r="I282" s="47"/>
      <c r="J282" s="47"/>
      <c r="K282" s="47"/>
      <c r="P282" s="47"/>
    </row>
  </sheetData>
  <pageMargins left="0.70866141732283472" right="0.70866141732283472" top="0.74803149606299213" bottom="0.74803149606299213" header="0.31496062992125984" footer="0.31496062992125984"/>
  <pageSetup paperSize="8" scale="2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D23"/>
  <sheetViews>
    <sheetView workbookViewId="0">
      <selection activeCell="B8" sqref="B8"/>
    </sheetView>
  </sheetViews>
  <sheetFormatPr defaultRowHeight="15"/>
  <cols>
    <col min="1" max="1" width="23.5703125" style="314" customWidth="1"/>
    <col min="2" max="2" width="57.5703125" style="314" customWidth="1"/>
    <col min="3" max="3" width="12.140625" style="314" customWidth="1"/>
    <col min="4" max="4" width="91.5703125" style="314" customWidth="1"/>
    <col min="5" max="16384" width="9.140625" style="314"/>
  </cols>
  <sheetData>
    <row r="1" spans="1:4" s="48" customFormat="1" ht="24.75">
      <c r="A1" s="400" t="e">
        <f>+#REF!</f>
        <v>#REF!</v>
      </c>
      <c r="B1" s="109"/>
      <c r="C1" s="109"/>
      <c r="D1" s="109"/>
    </row>
    <row r="2" spans="1:4" s="48" customFormat="1" ht="24.75">
      <c r="A2" s="400" t="e">
        <f>+#REF!</f>
        <v>#REF!</v>
      </c>
      <c r="B2" s="109"/>
      <c r="C2" s="109"/>
      <c r="D2" s="109"/>
    </row>
    <row r="3" spans="1:4" s="48" customFormat="1" ht="24.75">
      <c r="A3" s="400" t="e">
        <f>+#REF!</f>
        <v>#REF!</v>
      </c>
      <c r="B3" s="109"/>
      <c r="C3" s="109"/>
      <c r="D3" s="109"/>
    </row>
    <row r="5" spans="1:4" ht="18">
      <c r="A5" s="138" t="s">
        <v>293</v>
      </c>
      <c r="B5" s="383"/>
      <c r="C5" s="383"/>
      <c r="D5" s="383"/>
    </row>
    <row r="6" spans="1:4">
      <c r="A6" s="383"/>
      <c r="B6" s="383"/>
      <c r="C6" s="383"/>
      <c r="D6" s="383"/>
    </row>
    <row r="7" spans="1:4">
      <c r="A7" s="383"/>
      <c r="B7" s="383"/>
      <c r="C7" s="390"/>
      <c r="D7" s="383"/>
    </row>
    <row r="8" spans="1:4">
      <c r="A8" s="383"/>
      <c r="B8" s="383"/>
      <c r="C8" s="390"/>
      <c r="D8" s="383"/>
    </row>
    <row r="9" spans="1:4" ht="19.5">
      <c r="A9" s="58" t="s">
        <v>222</v>
      </c>
      <c r="B9" s="47"/>
      <c r="C9" s="391"/>
      <c r="D9" s="383"/>
    </row>
    <row r="10" spans="1:4">
      <c r="A10" s="779" t="s">
        <v>223</v>
      </c>
      <c r="B10" s="780"/>
      <c r="C10" s="389" t="s">
        <v>82</v>
      </c>
      <c r="D10" s="383"/>
    </row>
    <row r="11" spans="1:4">
      <c r="A11" s="392" t="s">
        <v>126</v>
      </c>
      <c r="B11" s="393" t="s">
        <v>6</v>
      </c>
      <c r="C11" s="419"/>
      <c r="D11" s="383"/>
    </row>
    <row r="12" spans="1:4">
      <c r="A12" s="395" t="s">
        <v>126</v>
      </c>
      <c r="B12" s="393" t="s">
        <v>32</v>
      </c>
      <c r="C12" s="419"/>
      <c r="D12" s="383"/>
    </row>
    <row r="13" spans="1:4">
      <c r="A13" s="395" t="s">
        <v>126</v>
      </c>
      <c r="B13" s="393" t="s">
        <v>34</v>
      </c>
      <c r="C13" s="419"/>
      <c r="D13" s="383"/>
    </row>
    <row r="14" spans="1:4">
      <c r="A14" s="395" t="s">
        <v>126</v>
      </c>
      <c r="B14" s="393" t="s">
        <v>36</v>
      </c>
      <c r="C14" s="419"/>
      <c r="D14" s="383"/>
    </row>
    <row r="15" spans="1:4">
      <c r="A15" s="395" t="s">
        <v>126</v>
      </c>
      <c r="B15" s="393" t="s">
        <v>114</v>
      </c>
      <c r="C15" s="419"/>
      <c r="D15" s="383"/>
    </row>
    <row r="16" spans="1:4">
      <c r="A16" s="395" t="s">
        <v>126</v>
      </c>
      <c r="B16" s="393" t="s">
        <v>86</v>
      </c>
      <c r="C16" s="419"/>
      <c r="D16" s="383"/>
    </row>
    <row r="17" spans="1:4">
      <c r="A17" s="394" t="s">
        <v>127</v>
      </c>
      <c r="B17" s="393" t="s">
        <v>224</v>
      </c>
      <c r="C17" s="420" t="e">
        <f>+#REF!+#REF!</f>
        <v>#REF!</v>
      </c>
      <c r="D17" s="383"/>
    </row>
    <row r="18" spans="1:4">
      <c r="A18" s="394" t="s">
        <v>128</v>
      </c>
      <c r="B18" s="393" t="s">
        <v>106</v>
      </c>
      <c r="C18" s="420" t="e">
        <f>+#REF!</f>
        <v>#REF!</v>
      </c>
      <c r="D18" s="383"/>
    </row>
    <row r="19" spans="1:4">
      <c r="A19" s="416" t="s">
        <v>129</v>
      </c>
      <c r="B19" s="417" t="s">
        <v>125</v>
      </c>
      <c r="C19" s="418">
        <f>SUM(C11:C16)</f>
        <v>0</v>
      </c>
      <c r="D19" s="383"/>
    </row>
    <row r="20" spans="1:4">
      <c r="A20" s="416" t="s">
        <v>130</v>
      </c>
      <c r="B20" s="417" t="s">
        <v>125</v>
      </c>
      <c r="C20" s="418" t="e">
        <f>SUM(C17:C17)</f>
        <v>#REF!</v>
      </c>
      <c r="D20" s="383"/>
    </row>
    <row r="21" spans="1:4">
      <c r="A21" s="416" t="s">
        <v>131</v>
      </c>
      <c r="B21" s="417" t="s">
        <v>125</v>
      </c>
      <c r="C21" s="418" t="e">
        <f>SUM(C18:C18)</f>
        <v>#REF!</v>
      </c>
      <c r="D21" s="383"/>
    </row>
    <row r="22" spans="1:4">
      <c r="A22" s="416" t="s">
        <v>225</v>
      </c>
      <c r="B22" s="417" t="s">
        <v>125</v>
      </c>
      <c r="C22" s="418" t="e">
        <f>SUM(C19:C21)</f>
        <v>#REF!</v>
      </c>
      <c r="D22" s="383"/>
    </row>
    <row r="23" spans="1:4" s="388" customFormat="1">
      <c r="A23" s="396"/>
      <c r="B23" s="397"/>
      <c r="C23" s="398"/>
      <c r="D23" s="399"/>
    </row>
  </sheetData>
  <mergeCells count="1">
    <mergeCell ref="A10:B10"/>
  </mergeCells>
  <conditionalFormatting sqref="C23">
    <cfRule type="cellIs" dxfId="2" priority="1" operator="equal">
      <formula>"error"</formula>
    </cfRule>
  </conditionalFormatting>
  <pageMargins left="0.70866141732283472" right="0.70866141732283472" top="0.74803149606299213" bottom="0.74803149606299213" header="0.31496062992125984" footer="0.31496062992125984"/>
  <pageSetup paperSize="8" scale="72" orientation="portrait" r:id="rId1"/>
  <rowBreaks count="1" manualBreakCount="1">
    <brk id="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H37"/>
  <sheetViews>
    <sheetView workbookViewId="0">
      <selection activeCell="B8" sqref="B8"/>
    </sheetView>
  </sheetViews>
  <sheetFormatPr defaultRowHeight="12.75"/>
  <cols>
    <col min="1" max="1" width="19.85546875" style="137" bestFit="1" customWidth="1"/>
    <col min="2" max="2" width="74.7109375" style="137" customWidth="1"/>
    <col min="3" max="3" width="9.140625" style="137"/>
    <col min="4" max="4" width="16.28515625" style="137" bestFit="1" customWidth="1"/>
    <col min="5" max="16384" width="9.140625" style="135"/>
  </cols>
  <sheetData>
    <row r="1" spans="1:8" s="48" customFormat="1" ht="24.75">
      <c r="A1" s="400" t="e">
        <f>+#REF!</f>
        <v>#REF!</v>
      </c>
      <c r="B1" s="109"/>
      <c r="C1" s="109"/>
      <c r="D1" s="109"/>
      <c r="E1" s="109"/>
      <c r="F1" s="109"/>
      <c r="G1" s="109"/>
      <c r="H1" s="109"/>
    </row>
    <row r="2" spans="1:8" s="48" customFormat="1" ht="24.75">
      <c r="A2" s="400" t="e">
        <f>+#REF!</f>
        <v>#REF!</v>
      </c>
      <c r="B2" s="109"/>
      <c r="C2" s="109"/>
      <c r="D2" s="109"/>
      <c r="E2" s="109"/>
      <c r="F2" s="109"/>
      <c r="G2" s="109"/>
      <c r="H2" s="109"/>
    </row>
    <row r="3" spans="1:8" s="48" customFormat="1" ht="24.75">
      <c r="A3" s="400" t="e">
        <f>+#REF!</f>
        <v>#REF!</v>
      </c>
      <c r="B3" s="109"/>
      <c r="C3" s="109"/>
      <c r="D3" s="109"/>
      <c r="E3" s="109"/>
      <c r="F3" s="109"/>
      <c r="G3" s="109"/>
      <c r="H3" s="109"/>
    </row>
    <row r="4" spans="1:8" s="298" customFormat="1">
      <c r="A4" s="297"/>
      <c r="B4" s="297"/>
      <c r="C4" s="297"/>
      <c r="D4" s="297"/>
    </row>
    <row r="5" spans="1:8" s="298" customFormat="1">
      <c r="A5" s="139" t="s">
        <v>304</v>
      </c>
      <c r="B5" s="139"/>
      <c r="C5" s="297"/>
      <c r="D5" s="297"/>
    </row>
    <row r="7" spans="1:8" ht="14.25">
      <c r="B7" s="140" t="s">
        <v>124</v>
      </c>
      <c r="D7" s="141"/>
    </row>
    <row r="8" spans="1:8">
      <c r="B8" s="386">
        <v>0</v>
      </c>
      <c r="C8" s="652" t="s">
        <v>82</v>
      </c>
    </row>
    <row r="9" spans="1:8">
      <c r="B9" s="386"/>
      <c r="C9" s="651"/>
    </row>
    <row r="10" spans="1:8">
      <c r="B10" s="386"/>
      <c r="C10" s="651"/>
    </row>
    <row r="11" spans="1:8">
      <c r="B11" s="386"/>
      <c r="C11" s="651"/>
    </row>
    <row r="12" spans="1:8">
      <c r="B12" s="386"/>
      <c r="C12" s="651"/>
    </row>
    <row r="13" spans="1:8">
      <c r="B13" s="386"/>
      <c r="C13" s="651"/>
    </row>
    <row r="14" spans="1:8" ht="13.5" thickBot="1">
      <c r="B14" s="386"/>
      <c r="C14" s="658"/>
    </row>
    <row r="15" spans="1:8" ht="13.5" thickBot="1">
      <c r="B15" s="142" t="s">
        <v>132</v>
      </c>
      <c r="C15" s="659">
        <f>SUM(C9:C14)</f>
        <v>0</v>
      </c>
      <c r="D15" s="137" t="e">
        <f>IF(C15=#REF!,"OK","ERROR")</f>
        <v>#REF!</v>
      </c>
    </row>
    <row r="18" spans="2:3" ht="14.25">
      <c r="B18" s="140" t="s">
        <v>88</v>
      </c>
    </row>
    <row r="19" spans="2:3">
      <c r="B19" s="386"/>
      <c r="C19" s="652" t="s">
        <v>82</v>
      </c>
    </row>
    <row r="20" spans="2:3">
      <c r="B20" s="386"/>
      <c r="C20" s="655"/>
    </row>
    <row r="21" spans="2:3">
      <c r="B21" s="386"/>
      <c r="C21" s="655"/>
    </row>
    <row r="22" spans="2:3">
      <c r="B22" s="386"/>
      <c r="C22" s="655"/>
    </row>
    <row r="23" spans="2:3">
      <c r="B23" s="386"/>
      <c r="C23" s="655"/>
    </row>
    <row r="24" spans="2:3">
      <c r="B24" s="386"/>
      <c r="C24" s="655"/>
    </row>
    <row r="25" spans="2:3" ht="13.5" thickBot="1">
      <c r="B25" s="386"/>
      <c r="C25" s="656"/>
    </row>
    <row r="26" spans="2:3" ht="13.5" thickBot="1">
      <c r="B26" s="142" t="s">
        <v>101</v>
      </c>
      <c r="C26" s="657">
        <f>SUM(C20:C25)</f>
        <v>0</v>
      </c>
    </row>
    <row r="29" spans="2:3" ht="14.25">
      <c r="B29" s="140" t="s">
        <v>85</v>
      </c>
    </row>
    <row r="30" spans="2:3">
      <c r="B30" s="386"/>
      <c r="C30" s="652" t="s">
        <v>82</v>
      </c>
    </row>
    <row r="31" spans="2:3">
      <c r="B31" s="386"/>
      <c r="C31" s="651"/>
    </row>
    <row r="32" spans="2:3">
      <c r="B32" s="386"/>
      <c r="C32" s="651"/>
    </row>
    <row r="33" spans="2:3">
      <c r="B33" s="386"/>
      <c r="C33" s="651"/>
    </row>
    <row r="34" spans="2:3">
      <c r="B34" s="386"/>
      <c r="C34" s="651"/>
    </row>
    <row r="35" spans="2:3">
      <c r="B35" s="386"/>
      <c r="C35" s="651"/>
    </row>
    <row r="36" spans="2:3" ht="13.5" thickBot="1">
      <c r="B36" s="386"/>
      <c r="C36" s="658"/>
    </row>
    <row r="37" spans="2:3" ht="13.5" thickBot="1">
      <c r="B37" s="142" t="s">
        <v>133</v>
      </c>
      <c r="C37" s="659">
        <f>SUM(C31:C36)</f>
        <v>0</v>
      </c>
    </row>
  </sheetData>
  <conditionalFormatting sqref="D15">
    <cfRule type="cellIs" dxfId="1" priority="1" operator="equal">
      <formula>"OK"</formula>
    </cfRule>
    <cfRule type="cellIs" dxfId="0" priority="2" operator="equal">
      <formula>"ERROR"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93" orientation="portrait" r:id="rId1"/>
  <headerFooter>
    <oddHeader>&amp;C&amp;A</oddHeader>
    <oddFooter>&amp;L&amp;D&amp;C&amp;Z&amp;R&amp;F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S224"/>
  <sheetViews>
    <sheetView topLeftCell="D1" zoomScaleNormal="100" workbookViewId="0">
      <selection activeCell="G18" sqref="G18"/>
    </sheetView>
  </sheetViews>
  <sheetFormatPr defaultRowHeight="12.75"/>
  <cols>
    <col min="1" max="1" width="2.85546875" style="147" customWidth="1"/>
    <col min="2" max="2" width="5.7109375" style="147" customWidth="1"/>
    <col min="3" max="3" width="21" style="147" customWidth="1"/>
    <col min="4" max="4" width="16.5703125" style="147" bestFit="1" customWidth="1"/>
    <col min="5" max="5" width="15" style="147" customWidth="1"/>
    <col min="6" max="6" width="25.7109375" style="147" bestFit="1" customWidth="1"/>
    <col min="7" max="7" width="20.7109375" style="147" bestFit="1" customWidth="1"/>
    <col min="8" max="18" width="13.7109375" style="147" customWidth="1"/>
    <col min="19" max="19" width="4" style="147" hidden="1" customWidth="1"/>
    <col min="20" max="16384" width="9.140625" style="147"/>
  </cols>
  <sheetData>
    <row r="1" spans="1:19" s="48" customFormat="1" ht="24.75">
      <c r="A1" s="400" t="e">
        <f>+#REF!</f>
        <v>#REF!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9" s="48" customFormat="1" ht="24.75">
      <c r="A2" s="400" t="e">
        <f>+#REF!</f>
        <v>#REF!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9" s="48" customFormat="1" ht="24.75">
      <c r="A3" s="400" t="e">
        <f>+#REF!</f>
        <v>#REF!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1:19" s="643" customFormat="1"/>
    <row r="5" spans="1:19" s="362" customFormat="1" ht="19.5">
      <c r="A5" s="361"/>
      <c r="B5" s="361" t="s">
        <v>294</v>
      </c>
      <c r="C5" s="361"/>
      <c r="D5" s="361"/>
      <c r="E5" s="361"/>
      <c r="F5" s="361"/>
      <c r="G5" s="361"/>
      <c r="H5" s="361"/>
      <c r="I5" s="361"/>
      <c r="J5" s="361"/>
    </row>
    <row r="7" spans="1:19">
      <c r="B7" s="350" t="s">
        <v>128</v>
      </c>
      <c r="J7" s="781" t="s">
        <v>102</v>
      </c>
      <c r="K7" s="783" t="s">
        <v>103</v>
      </c>
      <c r="L7" s="784"/>
      <c r="M7" s="784"/>
      <c r="N7" s="784"/>
      <c r="O7" s="784"/>
      <c r="P7" s="784"/>
      <c r="Q7" s="785"/>
      <c r="R7" s="351"/>
    </row>
    <row r="8" spans="1:19" ht="12.75" customHeight="1">
      <c r="B8" s="350"/>
      <c r="J8" s="782"/>
      <c r="K8" s="786"/>
      <c r="L8" s="787"/>
      <c r="M8" s="787"/>
      <c r="N8" s="787"/>
      <c r="O8" s="787"/>
      <c r="P8" s="787"/>
      <c r="Q8" s="788"/>
      <c r="R8" s="642"/>
    </row>
    <row r="9" spans="1:19" ht="25.5">
      <c r="B9" s="352" t="s">
        <v>90</v>
      </c>
      <c r="C9" s="352" t="s">
        <v>156</v>
      </c>
      <c r="D9" s="352" t="s">
        <v>157</v>
      </c>
      <c r="E9" s="352" t="s">
        <v>158</v>
      </c>
      <c r="F9" s="352" t="s">
        <v>159</v>
      </c>
      <c r="G9" s="352" t="s">
        <v>230</v>
      </c>
      <c r="H9" s="352" t="s">
        <v>160</v>
      </c>
      <c r="I9" s="352" t="s">
        <v>161</v>
      </c>
      <c r="J9" s="353">
        <v>2014</v>
      </c>
      <c r="K9" s="354">
        <v>2015</v>
      </c>
      <c r="L9" s="354">
        <v>2016</v>
      </c>
      <c r="M9" s="355">
        <v>2017</v>
      </c>
      <c r="N9" s="354">
        <v>2018</v>
      </c>
      <c r="O9" s="355">
        <v>2019</v>
      </c>
      <c r="P9" s="354">
        <v>2020</v>
      </c>
      <c r="Q9" s="356">
        <v>2021</v>
      </c>
      <c r="R9" s="357" t="s">
        <v>105</v>
      </c>
    </row>
    <row r="10" spans="1:19" s="363" customFormat="1">
      <c r="B10" s="364"/>
      <c r="C10" s="364"/>
      <c r="D10" s="364"/>
      <c r="E10" s="364"/>
      <c r="F10" s="364"/>
      <c r="G10" s="364"/>
      <c r="H10" s="365" t="s">
        <v>231</v>
      </c>
      <c r="I10" s="365" t="s">
        <v>231</v>
      </c>
      <c r="J10" s="365" t="s">
        <v>231</v>
      </c>
      <c r="K10" s="365" t="s">
        <v>231</v>
      </c>
      <c r="L10" s="365" t="s">
        <v>231</v>
      </c>
      <c r="M10" s="365" t="s">
        <v>231</v>
      </c>
      <c r="N10" s="365" t="s">
        <v>231</v>
      </c>
      <c r="O10" s="365" t="s">
        <v>231</v>
      </c>
      <c r="P10" s="365" t="s">
        <v>231</v>
      </c>
      <c r="Q10" s="365" t="s">
        <v>231</v>
      </c>
      <c r="R10" s="365" t="s">
        <v>231</v>
      </c>
    </row>
    <row r="11" spans="1:19" s="363" customFormat="1">
      <c r="B11" s="366">
        <v>1</v>
      </c>
      <c r="C11" s="386"/>
      <c r="D11" s="368"/>
      <c r="E11" s="368"/>
      <c r="F11" s="644">
        <f>E11-D11</f>
        <v>0</v>
      </c>
      <c r="G11" s="367"/>
      <c r="H11" s="651"/>
      <c r="I11" s="651"/>
      <c r="J11" s="651"/>
      <c r="K11" s="651"/>
      <c r="L11" s="651"/>
      <c r="M11" s="651"/>
      <c r="N11" s="651"/>
      <c r="O11" s="651"/>
      <c r="P11" s="651"/>
      <c r="Q11" s="651"/>
      <c r="R11" s="660">
        <f>SUM(J11:Q11)</f>
        <v>0</v>
      </c>
      <c r="S11" s="634" t="s">
        <v>299</v>
      </c>
    </row>
    <row r="12" spans="1:19" s="363" customFormat="1">
      <c r="B12" s="366">
        <v>2</v>
      </c>
      <c r="C12" s="386"/>
      <c r="D12" s="386"/>
      <c r="E12" s="386"/>
      <c r="F12" s="644">
        <f>E12-D12</f>
        <v>0</v>
      </c>
      <c r="G12" s="367"/>
      <c r="H12" s="651"/>
      <c r="I12" s="651"/>
      <c r="J12" s="651"/>
      <c r="K12" s="651"/>
      <c r="L12" s="651"/>
      <c r="M12" s="651"/>
      <c r="N12" s="651"/>
      <c r="O12" s="651"/>
      <c r="P12" s="651"/>
      <c r="Q12" s="651"/>
      <c r="R12" s="660">
        <f t="shared" ref="R12:R50" si="0">SUM(J12:Q12)</f>
        <v>0</v>
      </c>
      <c r="S12" s="634" t="s">
        <v>300</v>
      </c>
    </row>
    <row r="13" spans="1:19" s="363" customFormat="1">
      <c r="B13" s="366">
        <v>3</v>
      </c>
      <c r="C13" s="386"/>
      <c r="D13" s="386"/>
      <c r="E13" s="386"/>
      <c r="F13" s="644">
        <f t="shared" ref="F13:F50" si="1">E13-D13</f>
        <v>0</v>
      </c>
      <c r="G13" s="367"/>
      <c r="H13" s="651"/>
      <c r="I13" s="651"/>
      <c r="J13" s="651"/>
      <c r="K13" s="651"/>
      <c r="L13" s="651"/>
      <c r="M13" s="651"/>
      <c r="N13" s="651"/>
      <c r="O13" s="651"/>
      <c r="P13" s="651"/>
      <c r="Q13" s="651"/>
      <c r="R13" s="660">
        <f t="shared" si="0"/>
        <v>0</v>
      </c>
      <c r="S13" s="634" t="s">
        <v>262</v>
      </c>
    </row>
    <row r="14" spans="1:19" s="363" customFormat="1">
      <c r="B14" s="366">
        <v>4</v>
      </c>
      <c r="C14" s="386"/>
      <c r="D14" s="386"/>
      <c r="E14" s="386"/>
      <c r="F14" s="644">
        <f t="shared" si="1"/>
        <v>0</v>
      </c>
      <c r="G14" s="367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69">
        <f t="shared" si="0"/>
        <v>0</v>
      </c>
    </row>
    <row r="15" spans="1:19" s="363" customFormat="1">
      <c r="B15" s="366">
        <v>5</v>
      </c>
      <c r="C15" s="386"/>
      <c r="D15" s="386"/>
      <c r="E15" s="386"/>
      <c r="F15" s="644">
        <f t="shared" si="1"/>
        <v>0</v>
      </c>
      <c r="G15" s="367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69">
        <f t="shared" si="0"/>
        <v>0</v>
      </c>
    </row>
    <row r="16" spans="1:19" s="363" customFormat="1">
      <c r="B16" s="366">
        <v>6</v>
      </c>
      <c r="C16" s="386"/>
      <c r="D16" s="386"/>
      <c r="E16" s="386"/>
      <c r="F16" s="644">
        <f t="shared" si="1"/>
        <v>0</v>
      </c>
      <c r="G16" s="367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69">
        <f t="shared" si="0"/>
        <v>0</v>
      </c>
    </row>
    <row r="17" spans="2:18" s="363" customFormat="1">
      <c r="B17" s="366">
        <v>7</v>
      </c>
      <c r="C17" s="386"/>
      <c r="D17" s="386"/>
      <c r="E17" s="386"/>
      <c r="F17" s="644">
        <f t="shared" si="1"/>
        <v>0</v>
      </c>
      <c r="G17" s="367"/>
      <c r="H17" s="386"/>
      <c r="I17" s="386"/>
      <c r="J17" s="386"/>
      <c r="K17" s="386"/>
      <c r="L17" s="386"/>
      <c r="M17" s="386"/>
      <c r="N17" s="386"/>
      <c r="O17" s="386"/>
      <c r="P17" s="386"/>
      <c r="Q17" s="386"/>
      <c r="R17" s="369">
        <f t="shared" si="0"/>
        <v>0</v>
      </c>
    </row>
    <row r="18" spans="2:18" s="363" customFormat="1">
      <c r="B18" s="366">
        <v>8</v>
      </c>
      <c r="C18" s="386"/>
      <c r="D18" s="386"/>
      <c r="E18" s="386"/>
      <c r="F18" s="644">
        <f t="shared" si="1"/>
        <v>0</v>
      </c>
      <c r="G18" s="367"/>
      <c r="H18" s="386"/>
      <c r="I18" s="386"/>
      <c r="J18" s="386"/>
      <c r="K18" s="386"/>
      <c r="L18" s="386"/>
      <c r="M18" s="386"/>
      <c r="N18" s="386"/>
      <c r="O18" s="386"/>
      <c r="P18" s="386"/>
      <c r="Q18" s="386"/>
      <c r="R18" s="369">
        <f t="shared" si="0"/>
        <v>0</v>
      </c>
    </row>
    <row r="19" spans="2:18" s="363" customFormat="1">
      <c r="B19" s="366">
        <v>9</v>
      </c>
      <c r="C19" s="386"/>
      <c r="D19" s="386"/>
      <c r="E19" s="386"/>
      <c r="F19" s="644">
        <f t="shared" si="1"/>
        <v>0</v>
      </c>
      <c r="G19" s="367"/>
      <c r="H19" s="386"/>
      <c r="I19" s="386"/>
      <c r="J19" s="386"/>
      <c r="K19" s="386"/>
      <c r="L19" s="386"/>
      <c r="M19" s="386"/>
      <c r="N19" s="386"/>
      <c r="O19" s="386"/>
      <c r="P19" s="386"/>
      <c r="Q19" s="386"/>
      <c r="R19" s="369">
        <f t="shared" si="0"/>
        <v>0</v>
      </c>
    </row>
    <row r="20" spans="2:18" s="363" customFormat="1">
      <c r="B20" s="366">
        <v>10</v>
      </c>
      <c r="C20" s="386"/>
      <c r="D20" s="386"/>
      <c r="E20" s="386"/>
      <c r="F20" s="644">
        <f t="shared" si="1"/>
        <v>0</v>
      </c>
      <c r="G20" s="367"/>
      <c r="H20" s="386"/>
      <c r="I20" s="386"/>
      <c r="J20" s="386"/>
      <c r="K20" s="386"/>
      <c r="L20" s="386"/>
      <c r="M20" s="386"/>
      <c r="N20" s="386"/>
      <c r="O20" s="386"/>
      <c r="P20" s="386"/>
      <c r="Q20" s="386"/>
      <c r="R20" s="369">
        <f t="shared" si="0"/>
        <v>0</v>
      </c>
    </row>
    <row r="21" spans="2:18" s="363" customFormat="1">
      <c r="B21" s="366">
        <v>11</v>
      </c>
      <c r="C21" s="386"/>
      <c r="D21" s="386"/>
      <c r="E21" s="386"/>
      <c r="F21" s="644">
        <f t="shared" si="1"/>
        <v>0</v>
      </c>
      <c r="G21" s="367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69">
        <f t="shared" si="0"/>
        <v>0</v>
      </c>
    </row>
    <row r="22" spans="2:18" s="363" customFormat="1">
      <c r="B22" s="366">
        <v>12</v>
      </c>
      <c r="C22" s="386"/>
      <c r="D22" s="386"/>
      <c r="E22" s="386"/>
      <c r="F22" s="644">
        <f t="shared" si="1"/>
        <v>0</v>
      </c>
      <c r="G22" s="367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69">
        <f t="shared" si="0"/>
        <v>0</v>
      </c>
    </row>
    <row r="23" spans="2:18" s="363" customFormat="1">
      <c r="B23" s="366">
        <v>13</v>
      </c>
      <c r="C23" s="386"/>
      <c r="D23" s="386"/>
      <c r="E23" s="386"/>
      <c r="F23" s="644">
        <f t="shared" si="1"/>
        <v>0</v>
      </c>
      <c r="G23" s="367"/>
      <c r="H23" s="386"/>
      <c r="I23" s="386"/>
      <c r="J23" s="386"/>
      <c r="K23" s="386"/>
      <c r="L23" s="386"/>
      <c r="M23" s="386"/>
      <c r="N23" s="386"/>
      <c r="O23" s="386"/>
      <c r="P23" s="386"/>
      <c r="Q23" s="386"/>
      <c r="R23" s="369">
        <f t="shared" si="0"/>
        <v>0</v>
      </c>
    </row>
    <row r="24" spans="2:18" s="363" customFormat="1">
      <c r="B24" s="366">
        <v>14</v>
      </c>
      <c r="C24" s="386"/>
      <c r="D24" s="386"/>
      <c r="E24" s="386"/>
      <c r="F24" s="644">
        <f t="shared" si="1"/>
        <v>0</v>
      </c>
      <c r="G24" s="367"/>
      <c r="H24" s="386"/>
      <c r="I24" s="386"/>
      <c r="J24" s="386"/>
      <c r="K24" s="386"/>
      <c r="L24" s="386"/>
      <c r="M24" s="386"/>
      <c r="N24" s="386"/>
      <c r="O24" s="386"/>
      <c r="P24" s="386"/>
      <c r="Q24" s="386"/>
      <c r="R24" s="369">
        <f t="shared" si="0"/>
        <v>0</v>
      </c>
    </row>
    <row r="25" spans="2:18" s="363" customFormat="1">
      <c r="B25" s="366">
        <v>15</v>
      </c>
      <c r="C25" s="386"/>
      <c r="D25" s="386"/>
      <c r="E25" s="386"/>
      <c r="F25" s="644">
        <f t="shared" si="1"/>
        <v>0</v>
      </c>
      <c r="G25" s="367"/>
      <c r="H25" s="386"/>
      <c r="I25" s="386"/>
      <c r="J25" s="386"/>
      <c r="K25" s="386"/>
      <c r="L25" s="386"/>
      <c r="M25" s="386"/>
      <c r="N25" s="386"/>
      <c r="O25" s="386"/>
      <c r="P25" s="386"/>
      <c r="Q25" s="386"/>
      <c r="R25" s="369">
        <f t="shared" si="0"/>
        <v>0</v>
      </c>
    </row>
    <row r="26" spans="2:18" s="363" customFormat="1">
      <c r="B26" s="366">
        <v>16</v>
      </c>
      <c r="C26" s="386"/>
      <c r="D26" s="386"/>
      <c r="E26" s="386"/>
      <c r="F26" s="644">
        <f t="shared" si="1"/>
        <v>0</v>
      </c>
      <c r="G26" s="367"/>
      <c r="H26" s="386"/>
      <c r="I26" s="386"/>
      <c r="J26" s="386"/>
      <c r="K26" s="386"/>
      <c r="L26" s="386"/>
      <c r="M26" s="386"/>
      <c r="N26" s="386"/>
      <c r="O26" s="386"/>
      <c r="P26" s="386"/>
      <c r="Q26" s="386"/>
      <c r="R26" s="369">
        <f t="shared" si="0"/>
        <v>0</v>
      </c>
    </row>
    <row r="27" spans="2:18" s="363" customFormat="1">
      <c r="B27" s="366">
        <v>17</v>
      </c>
      <c r="C27" s="386"/>
      <c r="D27" s="386"/>
      <c r="E27" s="386"/>
      <c r="F27" s="644">
        <f t="shared" si="1"/>
        <v>0</v>
      </c>
      <c r="G27" s="367"/>
      <c r="H27" s="386"/>
      <c r="I27" s="386"/>
      <c r="J27" s="386"/>
      <c r="K27" s="386"/>
      <c r="L27" s="386"/>
      <c r="M27" s="386"/>
      <c r="N27" s="386"/>
      <c r="O27" s="386"/>
      <c r="P27" s="386"/>
      <c r="Q27" s="386"/>
      <c r="R27" s="369">
        <f t="shared" si="0"/>
        <v>0</v>
      </c>
    </row>
    <row r="28" spans="2:18" s="363" customFormat="1">
      <c r="B28" s="366">
        <v>18</v>
      </c>
      <c r="C28" s="386"/>
      <c r="D28" s="386"/>
      <c r="E28" s="386"/>
      <c r="F28" s="644">
        <f t="shared" si="1"/>
        <v>0</v>
      </c>
      <c r="G28" s="367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69">
        <f t="shared" si="0"/>
        <v>0</v>
      </c>
    </row>
    <row r="29" spans="2:18" s="363" customFormat="1">
      <c r="B29" s="366">
        <v>19</v>
      </c>
      <c r="C29" s="386"/>
      <c r="D29" s="386"/>
      <c r="E29" s="386"/>
      <c r="F29" s="644">
        <f t="shared" si="1"/>
        <v>0</v>
      </c>
      <c r="G29" s="367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69">
        <f t="shared" si="0"/>
        <v>0</v>
      </c>
    </row>
    <row r="30" spans="2:18" s="363" customFormat="1">
      <c r="B30" s="366">
        <v>20</v>
      </c>
      <c r="C30" s="386"/>
      <c r="D30" s="386"/>
      <c r="E30" s="386"/>
      <c r="F30" s="644">
        <f t="shared" si="1"/>
        <v>0</v>
      </c>
      <c r="G30" s="367"/>
      <c r="H30" s="386"/>
      <c r="I30" s="386"/>
      <c r="J30" s="386"/>
      <c r="K30" s="386"/>
      <c r="L30" s="386"/>
      <c r="M30" s="386"/>
      <c r="N30" s="386"/>
      <c r="O30" s="386"/>
      <c r="P30" s="386"/>
      <c r="Q30" s="386"/>
      <c r="R30" s="369">
        <f t="shared" si="0"/>
        <v>0</v>
      </c>
    </row>
    <row r="31" spans="2:18" s="363" customFormat="1">
      <c r="B31" s="366">
        <v>21</v>
      </c>
      <c r="C31" s="386"/>
      <c r="D31" s="386"/>
      <c r="E31" s="386"/>
      <c r="F31" s="644">
        <f t="shared" si="1"/>
        <v>0</v>
      </c>
      <c r="G31" s="367"/>
      <c r="H31" s="386"/>
      <c r="I31" s="386"/>
      <c r="J31" s="386"/>
      <c r="K31" s="386"/>
      <c r="L31" s="386"/>
      <c r="M31" s="386"/>
      <c r="N31" s="386"/>
      <c r="O31" s="386"/>
      <c r="P31" s="386"/>
      <c r="Q31" s="386"/>
      <c r="R31" s="369">
        <f t="shared" si="0"/>
        <v>0</v>
      </c>
    </row>
    <row r="32" spans="2:18" s="363" customFormat="1">
      <c r="B32" s="366">
        <v>22</v>
      </c>
      <c r="C32" s="386"/>
      <c r="D32" s="386"/>
      <c r="E32" s="386"/>
      <c r="F32" s="644">
        <f t="shared" si="1"/>
        <v>0</v>
      </c>
      <c r="G32" s="367"/>
      <c r="H32" s="386"/>
      <c r="I32" s="386"/>
      <c r="J32" s="386"/>
      <c r="K32" s="386"/>
      <c r="L32" s="386"/>
      <c r="M32" s="386"/>
      <c r="N32" s="386"/>
      <c r="O32" s="386"/>
      <c r="P32" s="386"/>
      <c r="Q32" s="386"/>
      <c r="R32" s="369">
        <f t="shared" si="0"/>
        <v>0</v>
      </c>
    </row>
    <row r="33" spans="2:18" s="363" customFormat="1">
      <c r="B33" s="366">
        <v>23</v>
      </c>
      <c r="C33" s="386"/>
      <c r="D33" s="386"/>
      <c r="E33" s="386"/>
      <c r="F33" s="644">
        <f t="shared" si="1"/>
        <v>0</v>
      </c>
      <c r="G33" s="367"/>
      <c r="H33" s="386"/>
      <c r="I33" s="386"/>
      <c r="J33" s="386"/>
      <c r="K33" s="386"/>
      <c r="L33" s="386"/>
      <c r="M33" s="386"/>
      <c r="N33" s="386"/>
      <c r="O33" s="386"/>
      <c r="P33" s="386"/>
      <c r="Q33" s="386"/>
      <c r="R33" s="369">
        <f t="shared" si="0"/>
        <v>0</v>
      </c>
    </row>
    <row r="34" spans="2:18" s="363" customFormat="1">
      <c r="B34" s="366">
        <v>24</v>
      </c>
      <c r="C34" s="386"/>
      <c r="D34" s="386"/>
      <c r="E34" s="386"/>
      <c r="F34" s="644">
        <f t="shared" si="1"/>
        <v>0</v>
      </c>
      <c r="G34" s="367"/>
      <c r="H34" s="386"/>
      <c r="I34" s="386"/>
      <c r="J34" s="386"/>
      <c r="K34" s="386"/>
      <c r="L34" s="386"/>
      <c r="M34" s="386"/>
      <c r="N34" s="386"/>
      <c r="O34" s="386"/>
      <c r="P34" s="386"/>
      <c r="Q34" s="386"/>
      <c r="R34" s="369">
        <f t="shared" si="0"/>
        <v>0</v>
      </c>
    </row>
    <row r="35" spans="2:18" s="363" customFormat="1">
      <c r="B35" s="366">
        <v>25</v>
      </c>
      <c r="C35" s="386"/>
      <c r="D35" s="386"/>
      <c r="E35" s="386"/>
      <c r="F35" s="644">
        <f t="shared" si="1"/>
        <v>0</v>
      </c>
      <c r="G35" s="367"/>
      <c r="H35" s="386"/>
      <c r="I35" s="386"/>
      <c r="J35" s="386"/>
      <c r="K35" s="386"/>
      <c r="L35" s="386"/>
      <c r="M35" s="386"/>
      <c r="N35" s="386"/>
      <c r="O35" s="386"/>
      <c r="P35" s="386"/>
      <c r="Q35" s="386"/>
      <c r="R35" s="369">
        <f t="shared" si="0"/>
        <v>0</v>
      </c>
    </row>
    <row r="36" spans="2:18" s="363" customFormat="1">
      <c r="B36" s="366">
        <v>26</v>
      </c>
      <c r="C36" s="386"/>
      <c r="D36" s="386"/>
      <c r="E36" s="386"/>
      <c r="F36" s="644">
        <f t="shared" si="1"/>
        <v>0</v>
      </c>
      <c r="G36" s="367"/>
      <c r="H36" s="386"/>
      <c r="I36" s="386"/>
      <c r="J36" s="386"/>
      <c r="K36" s="386"/>
      <c r="L36" s="386"/>
      <c r="M36" s="386"/>
      <c r="N36" s="386"/>
      <c r="O36" s="386"/>
      <c r="P36" s="386"/>
      <c r="Q36" s="386"/>
      <c r="R36" s="369">
        <f t="shared" si="0"/>
        <v>0</v>
      </c>
    </row>
    <row r="37" spans="2:18" s="363" customFormat="1">
      <c r="B37" s="366">
        <v>27</v>
      </c>
      <c r="C37" s="386"/>
      <c r="D37" s="386"/>
      <c r="E37" s="386"/>
      <c r="F37" s="644">
        <f t="shared" si="1"/>
        <v>0</v>
      </c>
      <c r="G37" s="367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69">
        <f t="shared" si="0"/>
        <v>0</v>
      </c>
    </row>
    <row r="38" spans="2:18" s="363" customFormat="1">
      <c r="B38" s="366">
        <v>28</v>
      </c>
      <c r="C38" s="386"/>
      <c r="D38" s="386"/>
      <c r="E38" s="386"/>
      <c r="F38" s="644">
        <f t="shared" si="1"/>
        <v>0</v>
      </c>
      <c r="G38" s="367"/>
      <c r="H38" s="386"/>
      <c r="I38" s="386"/>
      <c r="J38" s="386"/>
      <c r="K38" s="386"/>
      <c r="L38" s="386"/>
      <c r="M38" s="386"/>
      <c r="N38" s="386"/>
      <c r="O38" s="386"/>
      <c r="P38" s="386"/>
      <c r="Q38" s="386"/>
      <c r="R38" s="369">
        <f t="shared" si="0"/>
        <v>0</v>
      </c>
    </row>
    <row r="39" spans="2:18" s="363" customFormat="1">
      <c r="B39" s="366">
        <v>29</v>
      </c>
      <c r="C39" s="386"/>
      <c r="D39" s="386"/>
      <c r="E39" s="386"/>
      <c r="F39" s="644">
        <f t="shared" si="1"/>
        <v>0</v>
      </c>
      <c r="G39" s="367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69">
        <f t="shared" si="0"/>
        <v>0</v>
      </c>
    </row>
    <row r="40" spans="2:18" s="363" customFormat="1">
      <c r="B40" s="366">
        <v>30</v>
      </c>
      <c r="C40" s="386"/>
      <c r="D40" s="386"/>
      <c r="E40" s="386"/>
      <c r="F40" s="644">
        <f t="shared" si="1"/>
        <v>0</v>
      </c>
      <c r="G40" s="367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69">
        <f t="shared" si="0"/>
        <v>0</v>
      </c>
    </row>
    <row r="41" spans="2:18" s="363" customFormat="1">
      <c r="B41" s="366">
        <v>31</v>
      </c>
      <c r="C41" s="386"/>
      <c r="D41" s="386"/>
      <c r="E41" s="386"/>
      <c r="F41" s="644">
        <f t="shared" si="1"/>
        <v>0</v>
      </c>
      <c r="G41" s="367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69">
        <f t="shared" si="0"/>
        <v>0</v>
      </c>
    </row>
    <row r="42" spans="2:18" s="363" customFormat="1">
      <c r="B42" s="366">
        <v>32</v>
      </c>
      <c r="C42" s="386"/>
      <c r="D42" s="386"/>
      <c r="E42" s="386"/>
      <c r="F42" s="644">
        <f t="shared" si="1"/>
        <v>0</v>
      </c>
      <c r="G42" s="367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69">
        <f t="shared" si="0"/>
        <v>0</v>
      </c>
    </row>
    <row r="43" spans="2:18" s="363" customFormat="1">
      <c r="B43" s="366">
        <v>33</v>
      </c>
      <c r="C43" s="386"/>
      <c r="D43" s="386"/>
      <c r="E43" s="386"/>
      <c r="F43" s="644">
        <f t="shared" si="1"/>
        <v>0</v>
      </c>
      <c r="G43" s="367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69">
        <f t="shared" si="0"/>
        <v>0</v>
      </c>
    </row>
    <row r="44" spans="2:18" s="363" customFormat="1">
      <c r="B44" s="366">
        <v>34</v>
      </c>
      <c r="C44" s="386"/>
      <c r="D44" s="386"/>
      <c r="E44" s="386"/>
      <c r="F44" s="644">
        <f t="shared" si="1"/>
        <v>0</v>
      </c>
      <c r="G44" s="367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69">
        <f t="shared" si="0"/>
        <v>0</v>
      </c>
    </row>
    <row r="45" spans="2:18" s="363" customFormat="1">
      <c r="B45" s="366">
        <v>35</v>
      </c>
      <c r="C45" s="386"/>
      <c r="D45" s="386"/>
      <c r="E45" s="386"/>
      <c r="F45" s="644">
        <f t="shared" si="1"/>
        <v>0</v>
      </c>
      <c r="G45" s="367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69">
        <f t="shared" si="0"/>
        <v>0</v>
      </c>
    </row>
    <row r="46" spans="2:18" s="363" customFormat="1">
      <c r="B46" s="366">
        <v>36</v>
      </c>
      <c r="C46" s="386"/>
      <c r="D46" s="386"/>
      <c r="E46" s="386"/>
      <c r="F46" s="644">
        <f t="shared" si="1"/>
        <v>0</v>
      </c>
      <c r="G46" s="367"/>
      <c r="H46" s="386"/>
      <c r="I46" s="386"/>
      <c r="J46" s="386"/>
      <c r="K46" s="386"/>
      <c r="L46" s="386"/>
      <c r="M46" s="386"/>
      <c r="N46" s="386"/>
      <c r="O46" s="386"/>
      <c r="P46" s="386"/>
      <c r="Q46" s="386"/>
      <c r="R46" s="369">
        <f t="shared" si="0"/>
        <v>0</v>
      </c>
    </row>
    <row r="47" spans="2:18" s="363" customFormat="1">
      <c r="B47" s="366">
        <v>37</v>
      </c>
      <c r="C47" s="386"/>
      <c r="D47" s="386"/>
      <c r="E47" s="386"/>
      <c r="F47" s="644">
        <f t="shared" si="1"/>
        <v>0</v>
      </c>
      <c r="G47" s="367"/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69">
        <f t="shared" si="0"/>
        <v>0</v>
      </c>
    </row>
    <row r="48" spans="2:18" s="363" customFormat="1">
      <c r="B48" s="366">
        <v>38</v>
      </c>
      <c r="C48" s="386"/>
      <c r="D48" s="386"/>
      <c r="E48" s="386"/>
      <c r="F48" s="644">
        <f t="shared" si="1"/>
        <v>0</v>
      </c>
      <c r="G48" s="367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69">
        <f t="shared" si="0"/>
        <v>0</v>
      </c>
    </row>
    <row r="49" spans="2:18" s="363" customFormat="1">
      <c r="B49" s="366">
        <v>39</v>
      </c>
      <c r="C49" s="386"/>
      <c r="D49" s="386"/>
      <c r="E49" s="386"/>
      <c r="F49" s="644">
        <f t="shared" si="1"/>
        <v>0</v>
      </c>
      <c r="G49" s="367"/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69">
        <f t="shared" si="0"/>
        <v>0</v>
      </c>
    </row>
    <row r="50" spans="2:18" s="363" customFormat="1">
      <c r="B50" s="366">
        <v>40</v>
      </c>
      <c r="C50" s="386"/>
      <c r="D50" s="386"/>
      <c r="E50" s="386"/>
      <c r="F50" s="644">
        <f t="shared" si="1"/>
        <v>0</v>
      </c>
      <c r="G50" s="367"/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69">
        <f t="shared" si="0"/>
        <v>0</v>
      </c>
    </row>
    <row r="51" spans="2:18">
      <c r="G51" s="358" t="s">
        <v>80</v>
      </c>
      <c r="H51" s="359">
        <f>SUM(H11:H50)</f>
        <v>0</v>
      </c>
      <c r="I51" s="359">
        <f>SUM(I11:I50)</f>
        <v>0</v>
      </c>
      <c r="J51" s="359">
        <f>SUM(J11:J50)</f>
        <v>0</v>
      </c>
      <c r="K51" s="661">
        <f t="shared" ref="K51:R51" si="2">SUM(K11:K50)</f>
        <v>0</v>
      </c>
      <c r="L51" s="359">
        <f t="shared" si="2"/>
        <v>0</v>
      </c>
      <c r="M51" s="359">
        <f t="shared" si="2"/>
        <v>0</v>
      </c>
      <c r="N51" s="359">
        <f t="shared" si="2"/>
        <v>0</v>
      </c>
      <c r="O51" s="359">
        <f t="shared" si="2"/>
        <v>0</v>
      </c>
      <c r="P51" s="359">
        <f t="shared" si="2"/>
        <v>0</v>
      </c>
      <c r="Q51" s="359">
        <f t="shared" si="2"/>
        <v>0</v>
      </c>
      <c r="R51" s="359">
        <f t="shared" si="2"/>
        <v>0</v>
      </c>
    </row>
    <row r="55" spans="2:18" ht="19.5">
      <c r="B55" s="361"/>
      <c r="C55" s="361" t="s">
        <v>263</v>
      </c>
      <c r="D55" s="370"/>
      <c r="E55" s="361"/>
      <c r="F55" s="361"/>
      <c r="G55" s="362"/>
      <c r="H55" s="362"/>
      <c r="I55" s="362"/>
      <c r="J55" s="371"/>
      <c r="K55" s="362"/>
      <c r="L55" s="362"/>
      <c r="M55" s="362"/>
      <c r="N55" s="362"/>
      <c r="O55" s="362"/>
    </row>
    <row r="56" spans="2:18">
      <c r="N56" s="360"/>
      <c r="O56" s="360"/>
    </row>
    <row r="57" spans="2:18" ht="12.75" customHeight="1">
      <c r="C57" s="350" t="s">
        <v>229</v>
      </c>
      <c r="D57" s="350"/>
      <c r="E57" s="350"/>
      <c r="F57" s="635" t="s">
        <v>102</v>
      </c>
      <c r="G57" s="637" t="s">
        <v>103</v>
      </c>
      <c r="H57" s="638"/>
      <c r="I57" s="638"/>
      <c r="J57" s="638"/>
      <c r="K57" s="638"/>
      <c r="L57" s="638"/>
      <c r="M57" s="639"/>
      <c r="N57" s="351"/>
    </row>
    <row r="58" spans="2:18">
      <c r="C58" s="350"/>
      <c r="D58" s="350"/>
      <c r="E58" s="350"/>
      <c r="F58" s="636"/>
      <c r="G58" s="640"/>
      <c r="H58" s="641"/>
      <c r="I58" s="641"/>
      <c r="J58" s="641"/>
      <c r="K58" s="641"/>
      <c r="L58" s="641"/>
      <c r="M58" s="642"/>
      <c r="N58" s="642"/>
    </row>
    <row r="59" spans="2:18" ht="25.5" customHeight="1">
      <c r="B59" s="372" t="s">
        <v>90</v>
      </c>
      <c r="C59" s="372" t="s">
        <v>156</v>
      </c>
      <c r="D59" s="372" t="s">
        <v>83</v>
      </c>
      <c r="E59" s="372" t="s">
        <v>78</v>
      </c>
      <c r="F59" s="353">
        <v>2014</v>
      </c>
      <c r="G59" s="354">
        <v>2015</v>
      </c>
      <c r="H59" s="354">
        <v>2016</v>
      </c>
      <c r="I59" s="355">
        <v>2017</v>
      </c>
      <c r="J59" s="354">
        <v>2018</v>
      </c>
      <c r="K59" s="355">
        <v>2019</v>
      </c>
      <c r="L59" s="354">
        <v>2020</v>
      </c>
      <c r="M59" s="356">
        <v>2021</v>
      </c>
      <c r="N59" s="357" t="s">
        <v>105</v>
      </c>
    </row>
    <row r="60" spans="2:18">
      <c r="B60" s="372"/>
      <c r="C60" s="372"/>
      <c r="D60" s="372"/>
      <c r="E60" s="372"/>
      <c r="F60" s="365" t="s">
        <v>231</v>
      </c>
      <c r="G60" s="365" t="s">
        <v>231</v>
      </c>
      <c r="H60" s="365" t="s">
        <v>231</v>
      </c>
      <c r="I60" s="365" t="s">
        <v>231</v>
      </c>
      <c r="J60" s="365" t="s">
        <v>231</v>
      </c>
      <c r="K60" s="365" t="s">
        <v>231</v>
      </c>
      <c r="L60" s="365" t="s">
        <v>231</v>
      </c>
      <c r="M60" s="365" t="s">
        <v>231</v>
      </c>
      <c r="N60" s="365" t="s">
        <v>231</v>
      </c>
    </row>
    <row r="61" spans="2:18">
      <c r="B61" s="373"/>
      <c r="C61" s="374" t="s">
        <v>80</v>
      </c>
      <c r="D61" s="375" t="s">
        <v>163</v>
      </c>
      <c r="E61" s="375" t="s">
        <v>82</v>
      </c>
      <c r="F61" s="376">
        <f>SUM(F65,F69,F73,F77,F81,F85,F89,F93,F97,F101,F105,F109,F113,F117,F121,F125,F129,F133,F137,F141,F145,F149,F153,F157,F161,F165,F169,F173,F177,F181,F185,F189,F193,F197,F201,F205,F209,F213,F217,F221)</f>
        <v>0</v>
      </c>
      <c r="G61" s="376">
        <f t="shared" ref="G61:M61" si="3">SUM(G65,G69,G73,G77,G81,G85,G89,G93,G97,G101,G105,G109,G113,G117,G121,G125,G129,G133,G137,G141,G145,G149,G153,G157,G161,G165,G169,G173,G177,G181,G185,G189,G193,G197,G201,G205,G209,G213,G217,G221)</f>
        <v>0</v>
      </c>
      <c r="H61" s="376">
        <f t="shared" si="3"/>
        <v>0</v>
      </c>
      <c r="I61" s="376">
        <f t="shared" si="3"/>
        <v>0</v>
      </c>
      <c r="J61" s="376">
        <f t="shared" si="3"/>
        <v>0</v>
      </c>
      <c r="K61" s="376">
        <f t="shared" si="3"/>
        <v>0</v>
      </c>
      <c r="L61" s="376">
        <f t="shared" si="3"/>
        <v>0</v>
      </c>
      <c r="M61" s="376">
        <f t="shared" si="3"/>
        <v>0</v>
      </c>
      <c r="N61" s="377">
        <f>SUM(F61:M61)</f>
        <v>0</v>
      </c>
    </row>
    <row r="62" spans="2:18">
      <c r="B62" s="378"/>
      <c r="C62" s="379"/>
      <c r="D62" s="375" t="s">
        <v>162</v>
      </c>
      <c r="E62" s="375" t="s">
        <v>82</v>
      </c>
      <c r="F62" s="376">
        <f t="shared" ref="F62:M63" si="4">SUM(F66,F70,F74,F78,F82,F86,F90,F94,F98,F102,F106,F110,F114,F118,F122,F126,F130,F134,F138,F142,F146,F150,F154,F158,F162,F166,F170,F174,F178,F182,F186,F190,F194,F198,F202,F206,F210,F214,F218,F222)</f>
        <v>0</v>
      </c>
      <c r="G62" s="376">
        <f t="shared" si="4"/>
        <v>0</v>
      </c>
      <c r="H62" s="376">
        <f t="shared" si="4"/>
        <v>0</v>
      </c>
      <c r="I62" s="376">
        <f t="shared" si="4"/>
        <v>0</v>
      </c>
      <c r="J62" s="376">
        <f t="shared" si="4"/>
        <v>0</v>
      </c>
      <c r="K62" s="376">
        <f t="shared" si="4"/>
        <v>0</v>
      </c>
      <c r="L62" s="376">
        <f t="shared" si="4"/>
        <v>0</v>
      </c>
      <c r="M62" s="376">
        <f t="shared" si="4"/>
        <v>0</v>
      </c>
      <c r="N62" s="377">
        <f t="shared" ref="N62:N125" si="5">SUM(F62:M62)</f>
        <v>0</v>
      </c>
    </row>
    <row r="63" spans="2:18" ht="13.5" thickBot="1">
      <c r="B63" s="378"/>
      <c r="C63" s="379"/>
      <c r="D63" s="386" t="s">
        <v>86</v>
      </c>
      <c r="E63" s="375" t="s">
        <v>82</v>
      </c>
      <c r="F63" s="404">
        <f t="shared" si="4"/>
        <v>0</v>
      </c>
      <c r="G63" s="404">
        <f t="shared" si="4"/>
        <v>0</v>
      </c>
      <c r="H63" s="404">
        <f t="shared" si="4"/>
        <v>0</v>
      </c>
      <c r="I63" s="404">
        <f t="shared" si="4"/>
        <v>0</v>
      </c>
      <c r="J63" s="404">
        <f t="shared" si="4"/>
        <v>0</v>
      </c>
      <c r="K63" s="404">
        <f t="shared" si="4"/>
        <v>0</v>
      </c>
      <c r="L63" s="404">
        <f t="shared" si="4"/>
        <v>0</v>
      </c>
      <c r="M63" s="404">
        <f t="shared" si="4"/>
        <v>0</v>
      </c>
      <c r="N63" s="405">
        <f t="shared" si="5"/>
        <v>0</v>
      </c>
    </row>
    <row r="64" spans="2:18" ht="13.5" thickBot="1">
      <c r="B64" s="380"/>
      <c r="C64" s="381"/>
      <c r="D64" s="401" t="s">
        <v>228</v>
      </c>
      <c r="E64" s="401" t="s">
        <v>82</v>
      </c>
      <c r="F64" s="407">
        <f>SUM(F61:F63)</f>
        <v>0</v>
      </c>
      <c r="G64" s="407">
        <f t="shared" ref="G64:M64" si="6">SUM(G61:G63)</f>
        <v>0</v>
      </c>
      <c r="H64" s="407">
        <f t="shared" si="6"/>
        <v>0</v>
      </c>
      <c r="I64" s="407">
        <f t="shared" si="6"/>
        <v>0</v>
      </c>
      <c r="J64" s="407">
        <f t="shared" si="6"/>
        <v>0</v>
      </c>
      <c r="K64" s="407">
        <f t="shared" si="6"/>
        <v>0</v>
      </c>
      <c r="L64" s="407">
        <f t="shared" si="6"/>
        <v>0</v>
      </c>
      <c r="M64" s="407">
        <f t="shared" si="6"/>
        <v>0</v>
      </c>
      <c r="N64" s="408">
        <f t="shared" si="5"/>
        <v>0</v>
      </c>
    </row>
    <row r="65" spans="2:14">
      <c r="B65" s="382">
        <v>1</v>
      </c>
      <c r="C65" s="387" t="s">
        <v>322</v>
      </c>
      <c r="D65" s="375" t="s">
        <v>163</v>
      </c>
      <c r="E65" s="375" t="s">
        <v>82</v>
      </c>
      <c r="F65" s="386"/>
      <c r="G65" s="386"/>
      <c r="H65" s="651"/>
      <c r="I65" s="651"/>
      <c r="J65" s="651"/>
      <c r="K65" s="651"/>
      <c r="L65" s="651"/>
      <c r="M65" s="651"/>
      <c r="N65" s="406">
        <f t="shared" si="5"/>
        <v>0</v>
      </c>
    </row>
    <row r="66" spans="2:14">
      <c r="B66" s="378"/>
      <c r="C66" s="379"/>
      <c r="D66" s="375" t="s">
        <v>162</v>
      </c>
      <c r="E66" s="375" t="s">
        <v>82</v>
      </c>
      <c r="F66" s="386"/>
      <c r="G66" s="386"/>
      <c r="H66" s="651"/>
      <c r="I66" s="651"/>
      <c r="J66" s="651"/>
      <c r="K66" s="651"/>
      <c r="L66" s="651"/>
      <c r="M66" s="651"/>
      <c r="N66" s="377">
        <f t="shared" si="5"/>
        <v>0</v>
      </c>
    </row>
    <row r="67" spans="2:14">
      <c r="B67" s="378"/>
      <c r="C67" s="379"/>
      <c r="D67" s="386" t="s">
        <v>86</v>
      </c>
      <c r="E67" s="375" t="s">
        <v>82</v>
      </c>
      <c r="F67" s="386"/>
      <c r="G67" s="386"/>
      <c r="H67" s="651"/>
      <c r="I67" s="651"/>
      <c r="J67" s="651"/>
      <c r="K67" s="651"/>
      <c r="L67" s="651"/>
      <c r="M67" s="651"/>
      <c r="N67" s="377">
        <f t="shared" si="5"/>
        <v>0</v>
      </c>
    </row>
    <row r="68" spans="2:14">
      <c r="B68" s="380"/>
      <c r="C68" s="381"/>
      <c r="D68" s="401" t="s">
        <v>228</v>
      </c>
      <c r="E68" s="401" t="s">
        <v>82</v>
      </c>
      <c r="F68" s="402">
        <f>SUM(F65:F67)</f>
        <v>0</v>
      </c>
      <c r="G68" s="402">
        <f t="shared" ref="G68:M68" si="7">SUM(G65:G67)</f>
        <v>0</v>
      </c>
      <c r="H68" s="402">
        <f t="shared" si="7"/>
        <v>0</v>
      </c>
      <c r="I68" s="402">
        <f t="shared" si="7"/>
        <v>0</v>
      </c>
      <c r="J68" s="402">
        <f t="shared" si="7"/>
        <v>0</v>
      </c>
      <c r="K68" s="402">
        <f t="shared" si="7"/>
        <v>0</v>
      </c>
      <c r="L68" s="402">
        <f t="shared" si="7"/>
        <v>0</v>
      </c>
      <c r="M68" s="402">
        <f t="shared" si="7"/>
        <v>0</v>
      </c>
      <c r="N68" s="403">
        <f t="shared" si="5"/>
        <v>0</v>
      </c>
    </row>
    <row r="69" spans="2:14">
      <c r="B69" s="382">
        <v>2</v>
      </c>
      <c r="C69" s="387" t="s">
        <v>323</v>
      </c>
      <c r="D69" s="375" t="s">
        <v>163</v>
      </c>
      <c r="E69" s="375" t="s">
        <v>82</v>
      </c>
      <c r="F69" s="386"/>
      <c r="G69" s="386"/>
      <c r="H69" s="651"/>
      <c r="I69" s="651"/>
      <c r="J69" s="651"/>
      <c r="K69" s="651"/>
      <c r="L69" s="651"/>
      <c r="M69" s="651"/>
      <c r="N69" s="377">
        <f t="shared" si="5"/>
        <v>0</v>
      </c>
    </row>
    <row r="70" spans="2:14">
      <c r="B70" s="378"/>
      <c r="C70" s="379"/>
      <c r="D70" s="375" t="s">
        <v>162</v>
      </c>
      <c r="E70" s="375" t="s">
        <v>82</v>
      </c>
      <c r="F70" s="386"/>
      <c r="G70" s="386"/>
      <c r="H70" s="651"/>
      <c r="I70" s="651"/>
      <c r="J70" s="651"/>
      <c r="K70" s="651"/>
      <c r="L70" s="651"/>
      <c r="M70" s="651"/>
      <c r="N70" s="377">
        <f t="shared" si="5"/>
        <v>0</v>
      </c>
    </row>
    <row r="71" spans="2:14">
      <c r="B71" s="378"/>
      <c r="C71" s="379"/>
      <c r="D71" s="386" t="s">
        <v>86</v>
      </c>
      <c r="E71" s="375" t="s">
        <v>82</v>
      </c>
      <c r="F71" s="386"/>
      <c r="G71" s="386"/>
      <c r="H71" s="651"/>
      <c r="I71" s="651"/>
      <c r="J71" s="651"/>
      <c r="K71" s="651"/>
      <c r="L71" s="651"/>
      <c r="M71" s="651"/>
      <c r="N71" s="377">
        <f t="shared" si="5"/>
        <v>0</v>
      </c>
    </row>
    <row r="72" spans="2:14">
      <c r="B72" s="380"/>
      <c r="C72" s="381"/>
      <c r="D72" s="401" t="s">
        <v>228</v>
      </c>
      <c r="E72" s="401" t="s">
        <v>82</v>
      </c>
      <c r="F72" s="402">
        <f>SUM(F69:F71)</f>
        <v>0</v>
      </c>
      <c r="G72" s="402">
        <f t="shared" ref="G72:M72" si="8">SUM(G69:G71)</f>
        <v>0</v>
      </c>
      <c r="H72" s="402">
        <f t="shared" si="8"/>
        <v>0</v>
      </c>
      <c r="I72" s="402">
        <f t="shared" si="8"/>
        <v>0</v>
      </c>
      <c r="J72" s="402">
        <f t="shared" si="8"/>
        <v>0</v>
      </c>
      <c r="K72" s="402">
        <f t="shared" si="8"/>
        <v>0</v>
      </c>
      <c r="L72" s="402">
        <f t="shared" si="8"/>
        <v>0</v>
      </c>
      <c r="M72" s="402">
        <f t="shared" si="8"/>
        <v>0</v>
      </c>
      <c r="N72" s="403">
        <f t="shared" si="5"/>
        <v>0</v>
      </c>
    </row>
    <row r="73" spans="2:14">
      <c r="B73" s="382">
        <v>3</v>
      </c>
      <c r="C73" s="387" t="s">
        <v>324</v>
      </c>
      <c r="D73" s="375" t="s">
        <v>163</v>
      </c>
      <c r="E73" s="375" t="s">
        <v>82</v>
      </c>
      <c r="F73" s="386"/>
      <c r="G73" s="386"/>
      <c r="H73" s="651"/>
      <c r="I73" s="651"/>
      <c r="J73" s="651"/>
      <c r="K73" s="651"/>
      <c r="L73" s="651"/>
      <c r="M73" s="651"/>
      <c r="N73" s="377">
        <f t="shared" si="5"/>
        <v>0</v>
      </c>
    </row>
    <row r="74" spans="2:14">
      <c r="B74" s="378"/>
      <c r="C74" s="379"/>
      <c r="D74" s="375" t="s">
        <v>162</v>
      </c>
      <c r="E74" s="375" t="s">
        <v>82</v>
      </c>
      <c r="F74" s="386"/>
      <c r="G74" s="386"/>
      <c r="H74" s="651"/>
      <c r="I74" s="651"/>
      <c r="J74" s="651"/>
      <c r="K74" s="651"/>
      <c r="L74" s="651"/>
      <c r="M74" s="651"/>
      <c r="N74" s="377">
        <f t="shared" si="5"/>
        <v>0</v>
      </c>
    </row>
    <row r="75" spans="2:14">
      <c r="B75" s="378"/>
      <c r="C75" s="379"/>
      <c r="D75" s="386" t="s">
        <v>86</v>
      </c>
      <c r="E75" s="375" t="s">
        <v>82</v>
      </c>
      <c r="F75" s="386"/>
      <c r="G75" s="386"/>
      <c r="H75" s="651"/>
      <c r="I75" s="651"/>
      <c r="J75" s="651"/>
      <c r="K75" s="651"/>
      <c r="L75" s="651"/>
      <c r="M75" s="651"/>
      <c r="N75" s="377">
        <f t="shared" si="5"/>
        <v>0</v>
      </c>
    </row>
    <row r="76" spans="2:14">
      <c r="B76" s="380"/>
      <c r="C76" s="381"/>
      <c r="D76" s="401" t="s">
        <v>228</v>
      </c>
      <c r="E76" s="401" t="s">
        <v>82</v>
      </c>
      <c r="F76" s="402">
        <f>SUM(F73:F75)</f>
        <v>0</v>
      </c>
      <c r="G76" s="402">
        <f t="shared" ref="G76:M76" si="9">SUM(G73:G75)</f>
        <v>0</v>
      </c>
      <c r="H76" s="402">
        <f t="shared" si="9"/>
        <v>0</v>
      </c>
      <c r="I76" s="402">
        <f t="shared" si="9"/>
        <v>0</v>
      </c>
      <c r="J76" s="402">
        <f t="shared" si="9"/>
        <v>0</v>
      </c>
      <c r="K76" s="402">
        <f t="shared" si="9"/>
        <v>0</v>
      </c>
      <c r="L76" s="402">
        <f t="shared" si="9"/>
        <v>0</v>
      </c>
      <c r="M76" s="402">
        <f t="shared" si="9"/>
        <v>0</v>
      </c>
      <c r="N76" s="403">
        <f t="shared" si="5"/>
        <v>0</v>
      </c>
    </row>
    <row r="77" spans="2:14">
      <c r="B77" s="382">
        <v>4</v>
      </c>
      <c r="C77" s="387">
        <v>0</v>
      </c>
      <c r="D77" s="375" t="s">
        <v>163</v>
      </c>
      <c r="E77" s="375" t="s">
        <v>82</v>
      </c>
      <c r="F77" s="386"/>
      <c r="G77" s="386"/>
      <c r="H77" s="651"/>
      <c r="I77" s="651"/>
      <c r="J77" s="651"/>
      <c r="K77" s="651"/>
      <c r="L77" s="651"/>
      <c r="M77" s="651"/>
      <c r="N77" s="377">
        <f t="shared" si="5"/>
        <v>0</v>
      </c>
    </row>
    <row r="78" spans="2:14">
      <c r="B78" s="378"/>
      <c r="C78" s="379"/>
      <c r="D78" s="375" t="s">
        <v>162</v>
      </c>
      <c r="E78" s="375" t="s">
        <v>82</v>
      </c>
      <c r="F78" s="386"/>
      <c r="G78" s="386"/>
      <c r="H78" s="651"/>
      <c r="I78" s="651"/>
      <c r="J78" s="651"/>
      <c r="K78" s="651"/>
      <c r="L78" s="651"/>
      <c r="M78" s="651"/>
      <c r="N78" s="377">
        <f t="shared" si="5"/>
        <v>0</v>
      </c>
    </row>
    <row r="79" spans="2:14">
      <c r="B79" s="378"/>
      <c r="C79" s="379"/>
      <c r="D79" s="386" t="s">
        <v>86</v>
      </c>
      <c r="E79" s="375" t="s">
        <v>82</v>
      </c>
      <c r="F79" s="386"/>
      <c r="G79" s="386"/>
      <c r="H79" s="651"/>
      <c r="I79" s="651"/>
      <c r="J79" s="651"/>
      <c r="K79" s="651"/>
      <c r="L79" s="651"/>
      <c r="M79" s="651"/>
      <c r="N79" s="377">
        <f t="shared" si="5"/>
        <v>0</v>
      </c>
    </row>
    <row r="80" spans="2:14">
      <c r="B80" s="380"/>
      <c r="C80" s="381"/>
      <c r="D80" s="401" t="s">
        <v>228</v>
      </c>
      <c r="E80" s="401" t="s">
        <v>82</v>
      </c>
      <c r="F80" s="402">
        <f>SUM(F77:F79)</f>
        <v>0</v>
      </c>
      <c r="G80" s="402">
        <f t="shared" ref="G80:M80" si="10">SUM(G77:G79)</f>
        <v>0</v>
      </c>
      <c r="H80" s="402">
        <f t="shared" si="10"/>
        <v>0</v>
      </c>
      <c r="I80" s="402">
        <f t="shared" si="10"/>
        <v>0</v>
      </c>
      <c r="J80" s="402">
        <f t="shared" si="10"/>
        <v>0</v>
      </c>
      <c r="K80" s="402">
        <f t="shared" si="10"/>
        <v>0</v>
      </c>
      <c r="L80" s="402">
        <f t="shared" si="10"/>
        <v>0</v>
      </c>
      <c r="M80" s="402">
        <f t="shared" si="10"/>
        <v>0</v>
      </c>
      <c r="N80" s="403">
        <f t="shared" si="5"/>
        <v>0</v>
      </c>
    </row>
    <row r="81" spans="2:14">
      <c r="B81" s="382">
        <v>5</v>
      </c>
      <c r="C81" s="387">
        <v>0</v>
      </c>
      <c r="D81" s="375" t="s">
        <v>163</v>
      </c>
      <c r="E81" s="375" t="s">
        <v>82</v>
      </c>
      <c r="F81" s="386"/>
      <c r="G81" s="386"/>
      <c r="H81" s="651"/>
      <c r="I81" s="651"/>
      <c r="J81" s="651"/>
      <c r="K81" s="651"/>
      <c r="L81" s="651"/>
      <c r="M81" s="651"/>
      <c r="N81" s="377">
        <f t="shared" si="5"/>
        <v>0</v>
      </c>
    </row>
    <row r="82" spans="2:14">
      <c r="B82" s="378"/>
      <c r="C82" s="379"/>
      <c r="D82" s="375" t="s">
        <v>162</v>
      </c>
      <c r="E82" s="375" t="s">
        <v>82</v>
      </c>
      <c r="F82" s="386"/>
      <c r="G82" s="386"/>
      <c r="H82" s="651"/>
      <c r="I82" s="651"/>
      <c r="J82" s="651"/>
      <c r="K82" s="651"/>
      <c r="L82" s="651"/>
      <c r="M82" s="651"/>
      <c r="N82" s="377">
        <f t="shared" si="5"/>
        <v>0</v>
      </c>
    </row>
    <row r="83" spans="2:14">
      <c r="B83" s="378"/>
      <c r="C83" s="379"/>
      <c r="D83" s="386" t="s">
        <v>86</v>
      </c>
      <c r="E83" s="375" t="s">
        <v>82</v>
      </c>
      <c r="F83" s="386"/>
      <c r="G83" s="386"/>
      <c r="H83" s="651"/>
      <c r="I83" s="651"/>
      <c r="J83" s="651"/>
      <c r="K83" s="651"/>
      <c r="L83" s="651"/>
      <c r="M83" s="651"/>
      <c r="N83" s="377">
        <f t="shared" si="5"/>
        <v>0</v>
      </c>
    </row>
    <row r="84" spans="2:14">
      <c r="B84" s="380"/>
      <c r="C84" s="381"/>
      <c r="D84" s="401" t="s">
        <v>228</v>
      </c>
      <c r="E84" s="401" t="s">
        <v>82</v>
      </c>
      <c r="F84" s="402">
        <f>SUM(F81:F83)</f>
        <v>0</v>
      </c>
      <c r="G84" s="402">
        <f t="shared" ref="G84:M84" si="11">SUM(G81:G83)</f>
        <v>0</v>
      </c>
      <c r="H84" s="402">
        <f t="shared" si="11"/>
        <v>0</v>
      </c>
      <c r="I84" s="402">
        <f t="shared" si="11"/>
        <v>0</v>
      </c>
      <c r="J84" s="402">
        <f t="shared" si="11"/>
        <v>0</v>
      </c>
      <c r="K84" s="402">
        <f t="shared" si="11"/>
        <v>0</v>
      </c>
      <c r="L84" s="402">
        <f t="shared" si="11"/>
        <v>0</v>
      </c>
      <c r="M84" s="402">
        <f t="shared" si="11"/>
        <v>0</v>
      </c>
      <c r="N84" s="403">
        <f t="shared" si="5"/>
        <v>0</v>
      </c>
    </row>
    <row r="85" spans="2:14">
      <c r="B85" s="382">
        <v>6</v>
      </c>
      <c r="C85" s="387">
        <v>0</v>
      </c>
      <c r="D85" s="375" t="s">
        <v>163</v>
      </c>
      <c r="E85" s="375" t="s">
        <v>82</v>
      </c>
      <c r="F85" s="386"/>
      <c r="G85" s="386"/>
      <c r="H85" s="651"/>
      <c r="I85" s="651"/>
      <c r="J85" s="651"/>
      <c r="K85" s="651"/>
      <c r="L85" s="651"/>
      <c r="M85" s="651"/>
      <c r="N85" s="377">
        <f t="shared" si="5"/>
        <v>0</v>
      </c>
    </row>
    <row r="86" spans="2:14">
      <c r="B86" s="378"/>
      <c r="C86" s="379"/>
      <c r="D86" s="375" t="s">
        <v>162</v>
      </c>
      <c r="E86" s="375" t="s">
        <v>82</v>
      </c>
      <c r="F86" s="386"/>
      <c r="G86" s="386"/>
      <c r="H86" s="651"/>
      <c r="I86" s="651"/>
      <c r="J86" s="651"/>
      <c r="K86" s="651"/>
      <c r="L86" s="651"/>
      <c r="M86" s="651"/>
      <c r="N86" s="377">
        <f t="shared" si="5"/>
        <v>0</v>
      </c>
    </row>
    <row r="87" spans="2:14">
      <c r="B87" s="378"/>
      <c r="C87" s="379"/>
      <c r="D87" s="386" t="s">
        <v>86</v>
      </c>
      <c r="E87" s="375" t="s">
        <v>82</v>
      </c>
      <c r="F87" s="386"/>
      <c r="G87" s="386"/>
      <c r="H87" s="651"/>
      <c r="I87" s="651"/>
      <c r="J87" s="651"/>
      <c r="K87" s="651"/>
      <c r="L87" s="651"/>
      <c r="M87" s="651"/>
      <c r="N87" s="377">
        <f t="shared" si="5"/>
        <v>0</v>
      </c>
    </row>
    <row r="88" spans="2:14">
      <c r="B88" s="380"/>
      <c r="C88" s="381"/>
      <c r="D88" s="401" t="s">
        <v>228</v>
      </c>
      <c r="E88" s="401" t="s">
        <v>82</v>
      </c>
      <c r="F88" s="402">
        <f>SUM(F85:F87)</f>
        <v>0</v>
      </c>
      <c r="G88" s="402">
        <f t="shared" ref="G88:M88" si="12">SUM(G85:G87)</f>
        <v>0</v>
      </c>
      <c r="H88" s="402">
        <f t="shared" si="12"/>
        <v>0</v>
      </c>
      <c r="I88" s="402">
        <f t="shared" si="12"/>
        <v>0</v>
      </c>
      <c r="J88" s="402">
        <f t="shared" si="12"/>
        <v>0</v>
      </c>
      <c r="K88" s="402">
        <f t="shared" si="12"/>
        <v>0</v>
      </c>
      <c r="L88" s="402">
        <f t="shared" si="12"/>
        <v>0</v>
      </c>
      <c r="M88" s="402">
        <f t="shared" si="12"/>
        <v>0</v>
      </c>
      <c r="N88" s="403">
        <f t="shared" si="5"/>
        <v>0</v>
      </c>
    </row>
    <row r="89" spans="2:14">
      <c r="B89" s="382">
        <v>7</v>
      </c>
      <c r="C89" s="387">
        <v>0</v>
      </c>
      <c r="D89" s="375" t="s">
        <v>163</v>
      </c>
      <c r="E89" s="375" t="s">
        <v>82</v>
      </c>
      <c r="F89" s="386"/>
      <c r="G89" s="386"/>
      <c r="H89" s="651"/>
      <c r="I89" s="651"/>
      <c r="J89" s="651"/>
      <c r="K89" s="651"/>
      <c r="L89" s="651"/>
      <c r="M89" s="651"/>
      <c r="N89" s="377">
        <f t="shared" si="5"/>
        <v>0</v>
      </c>
    </row>
    <row r="90" spans="2:14">
      <c r="B90" s="378"/>
      <c r="C90" s="379"/>
      <c r="D90" s="375" t="s">
        <v>162</v>
      </c>
      <c r="E90" s="375" t="s">
        <v>82</v>
      </c>
      <c r="F90" s="386"/>
      <c r="G90" s="386"/>
      <c r="H90" s="651"/>
      <c r="I90" s="651"/>
      <c r="J90" s="651"/>
      <c r="K90" s="651"/>
      <c r="L90" s="651"/>
      <c r="M90" s="651"/>
      <c r="N90" s="377">
        <f t="shared" si="5"/>
        <v>0</v>
      </c>
    </row>
    <row r="91" spans="2:14">
      <c r="B91" s="378"/>
      <c r="C91" s="379"/>
      <c r="D91" s="386" t="s">
        <v>86</v>
      </c>
      <c r="E91" s="375" t="s">
        <v>82</v>
      </c>
      <c r="F91" s="386"/>
      <c r="G91" s="386"/>
      <c r="H91" s="651"/>
      <c r="I91" s="651"/>
      <c r="J91" s="651"/>
      <c r="K91" s="651"/>
      <c r="L91" s="651"/>
      <c r="M91" s="651"/>
      <c r="N91" s="377">
        <f t="shared" si="5"/>
        <v>0</v>
      </c>
    </row>
    <row r="92" spans="2:14">
      <c r="B92" s="380"/>
      <c r="C92" s="381"/>
      <c r="D92" s="401" t="s">
        <v>228</v>
      </c>
      <c r="E92" s="401" t="s">
        <v>82</v>
      </c>
      <c r="F92" s="402">
        <f>SUM(F89:F91)</f>
        <v>0</v>
      </c>
      <c r="G92" s="402">
        <f t="shared" ref="G92:M92" si="13">SUM(G89:G91)</f>
        <v>0</v>
      </c>
      <c r="H92" s="402">
        <f t="shared" si="13"/>
        <v>0</v>
      </c>
      <c r="I92" s="402">
        <f t="shared" si="13"/>
        <v>0</v>
      </c>
      <c r="J92" s="402">
        <f t="shared" si="13"/>
        <v>0</v>
      </c>
      <c r="K92" s="402">
        <f t="shared" si="13"/>
        <v>0</v>
      </c>
      <c r="L92" s="402">
        <f t="shared" si="13"/>
        <v>0</v>
      </c>
      <c r="M92" s="402">
        <f t="shared" si="13"/>
        <v>0</v>
      </c>
      <c r="N92" s="403">
        <f t="shared" si="5"/>
        <v>0</v>
      </c>
    </row>
    <row r="93" spans="2:14">
      <c r="B93" s="382">
        <v>8</v>
      </c>
      <c r="C93" s="387">
        <v>0</v>
      </c>
      <c r="D93" s="375" t="s">
        <v>163</v>
      </c>
      <c r="E93" s="375" t="s">
        <v>82</v>
      </c>
      <c r="F93" s="386"/>
      <c r="G93" s="386"/>
      <c r="H93" s="651"/>
      <c r="I93" s="651"/>
      <c r="J93" s="651"/>
      <c r="K93" s="651"/>
      <c r="L93" s="651"/>
      <c r="M93" s="651"/>
      <c r="N93" s="377">
        <f t="shared" si="5"/>
        <v>0</v>
      </c>
    </row>
    <row r="94" spans="2:14">
      <c r="B94" s="378"/>
      <c r="C94" s="379"/>
      <c r="D94" s="375" t="s">
        <v>162</v>
      </c>
      <c r="E94" s="375" t="s">
        <v>82</v>
      </c>
      <c r="F94" s="386"/>
      <c r="G94" s="386"/>
      <c r="H94" s="651"/>
      <c r="I94" s="651"/>
      <c r="J94" s="651"/>
      <c r="K94" s="651"/>
      <c r="L94" s="651"/>
      <c r="M94" s="651"/>
      <c r="N94" s="377">
        <f t="shared" si="5"/>
        <v>0</v>
      </c>
    </row>
    <row r="95" spans="2:14">
      <c r="B95" s="378"/>
      <c r="C95" s="379"/>
      <c r="D95" s="386" t="s">
        <v>86</v>
      </c>
      <c r="E95" s="375" t="s">
        <v>82</v>
      </c>
      <c r="F95" s="386"/>
      <c r="G95" s="386"/>
      <c r="H95" s="651"/>
      <c r="I95" s="651"/>
      <c r="J95" s="651"/>
      <c r="K95" s="651"/>
      <c r="L95" s="651"/>
      <c r="M95" s="651"/>
      <c r="N95" s="377">
        <f t="shared" si="5"/>
        <v>0</v>
      </c>
    </row>
    <row r="96" spans="2:14">
      <c r="B96" s="380"/>
      <c r="C96" s="381"/>
      <c r="D96" s="401" t="s">
        <v>228</v>
      </c>
      <c r="E96" s="401" t="s">
        <v>82</v>
      </c>
      <c r="F96" s="402">
        <f>SUM(F93:F95)</f>
        <v>0</v>
      </c>
      <c r="G96" s="402">
        <f t="shared" ref="G96:M96" si="14">SUM(G93:G95)</f>
        <v>0</v>
      </c>
      <c r="H96" s="402">
        <f t="shared" si="14"/>
        <v>0</v>
      </c>
      <c r="I96" s="402">
        <f t="shared" si="14"/>
        <v>0</v>
      </c>
      <c r="J96" s="402">
        <f t="shared" si="14"/>
        <v>0</v>
      </c>
      <c r="K96" s="402">
        <f t="shared" si="14"/>
        <v>0</v>
      </c>
      <c r="L96" s="402">
        <f t="shared" si="14"/>
        <v>0</v>
      </c>
      <c r="M96" s="402">
        <f t="shared" si="14"/>
        <v>0</v>
      </c>
      <c r="N96" s="403">
        <f t="shared" si="5"/>
        <v>0</v>
      </c>
    </row>
    <row r="97" spans="2:14">
      <c r="B97" s="382">
        <v>9</v>
      </c>
      <c r="C97" s="387">
        <v>0</v>
      </c>
      <c r="D97" s="375" t="s">
        <v>163</v>
      </c>
      <c r="E97" s="375" t="s">
        <v>82</v>
      </c>
      <c r="F97" s="386"/>
      <c r="G97" s="386"/>
      <c r="H97" s="651"/>
      <c r="I97" s="651"/>
      <c r="J97" s="651"/>
      <c r="K97" s="651"/>
      <c r="L97" s="651"/>
      <c r="M97" s="651"/>
      <c r="N97" s="377">
        <f t="shared" si="5"/>
        <v>0</v>
      </c>
    </row>
    <row r="98" spans="2:14">
      <c r="B98" s="378"/>
      <c r="C98" s="379"/>
      <c r="D98" s="375" t="s">
        <v>162</v>
      </c>
      <c r="E98" s="375" t="s">
        <v>82</v>
      </c>
      <c r="F98" s="386"/>
      <c r="G98" s="386"/>
      <c r="H98" s="651"/>
      <c r="I98" s="651"/>
      <c r="J98" s="651"/>
      <c r="K98" s="651"/>
      <c r="L98" s="651"/>
      <c r="M98" s="651"/>
      <c r="N98" s="377">
        <f t="shared" si="5"/>
        <v>0</v>
      </c>
    </row>
    <row r="99" spans="2:14">
      <c r="B99" s="378"/>
      <c r="C99" s="379"/>
      <c r="D99" s="386" t="s">
        <v>86</v>
      </c>
      <c r="E99" s="375" t="s">
        <v>82</v>
      </c>
      <c r="F99" s="386"/>
      <c r="G99" s="386"/>
      <c r="H99" s="651"/>
      <c r="I99" s="651"/>
      <c r="J99" s="651"/>
      <c r="K99" s="651"/>
      <c r="L99" s="651"/>
      <c r="M99" s="651"/>
      <c r="N99" s="377">
        <f t="shared" si="5"/>
        <v>0</v>
      </c>
    </row>
    <row r="100" spans="2:14">
      <c r="B100" s="380"/>
      <c r="C100" s="381"/>
      <c r="D100" s="401" t="s">
        <v>228</v>
      </c>
      <c r="E100" s="401" t="s">
        <v>82</v>
      </c>
      <c r="F100" s="402">
        <f>SUM(F97:F99)</f>
        <v>0</v>
      </c>
      <c r="G100" s="402">
        <f t="shared" ref="G100:M100" si="15">SUM(G97:G99)</f>
        <v>0</v>
      </c>
      <c r="H100" s="402">
        <f t="shared" si="15"/>
        <v>0</v>
      </c>
      <c r="I100" s="402">
        <f t="shared" si="15"/>
        <v>0</v>
      </c>
      <c r="J100" s="402">
        <f t="shared" si="15"/>
        <v>0</v>
      </c>
      <c r="K100" s="402">
        <f t="shared" si="15"/>
        <v>0</v>
      </c>
      <c r="L100" s="402">
        <f t="shared" si="15"/>
        <v>0</v>
      </c>
      <c r="M100" s="402">
        <f t="shared" si="15"/>
        <v>0</v>
      </c>
      <c r="N100" s="403">
        <f t="shared" si="5"/>
        <v>0</v>
      </c>
    </row>
    <row r="101" spans="2:14">
      <c r="B101" s="382">
        <v>10</v>
      </c>
      <c r="C101" s="387">
        <v>0</v>
      </c>
      <c r="D101" s="375" t="s">
        <v>163</v>
      </c>
      <c r="E101" s="375" t="s">
        <v>82</v>
      </c>
      <c r="F101" s="386"/>
      <c r="G101" s="386"/>
      <c r="H101" s="651"/>
      <c r="I101" s="651"/>
      <c r="J101" s="651"/>
      <c r="K101" s="651"/>
      <c r="L101" s="651"/>
      <c r="M101" s="651"/>
      <c r="N101" s="377">
        <f t="shared" si="5"/>
        <v>0</v>
      </c>
    </row>
    <row r="102" spans="2:14">
      <c r="B102" s="378"/>
      <c r="C102" s="379"/>
      <c r="D102" s="375" t="s">
        <v>162</v>
      </c>
      <c r="E102" s="375" t="s">
        <v>82</v>
      </c>
      <c r="F102" s="386"/>
      <c r="G102" s="386"/>
      <c r="H102" s="651"/>
      <c r="I102" s="651"/>
      <c r="J102" s="651"/>
      <c r="K102" s="651"/>
      <c r="L102" s="651"/>
      <c r="M102" s="651"/>
      <c r="N102" s="377">
        <f t="shared" si="5"/>
        <v>0</v>
      </c>
    </row>
    <row r="103" spans="2:14">
      <c r="B103" s="378"/>
      <c r="C103" s="379"/>
      <c r="D103" s="386" t="s">
        <v>86</v>
      </c>
      <c r="E103" s="375" t="s">
        <v>82</v>
      </c>
      <c r="F103" s="386"/>
      <c r="G103" s="386"/>
      <c r="H103" s="651"/>
      <c r="I103" s="651"/>
      <c r="J103" s="651"/>
      <c r="K103" s="651"/>
      <c r="L103" s="651"/>
      <c r="M103" s="651"/>
      <c r="N103" s="377">
        <f t="shared" si="5"/>
        <v>0</v>
      </c>
    </row>
    <row r="104" spans="2:14">
      <c r="B104" s="380"/>
      <c r="C104" s="381"/>
      <c r="D104" s="401" t="s">
        <v>228</v>
      </c>
      <c r="E104" s="401" t="s">
        <v>82</v>
      </c>
      <c r="F104" s="402">
        <f>SUM(F101:F103)</f>
        <v>0</v>
      </c>
      <c r="G104" s="402">
        <f t="shared" ref="G104:M104" si="16">SUM(G101:G103)</f>
        <v>0</v>
      </c>
      <c r="H104" s="402">
        <f t="shared" si="16"/>
        <v>0</v>
      </c>
      <c r="I104" s="402">
        <f t="shared" si="16"/>
        <v>0</v>
      </c>
      <c r="J104" s="402">
        <f t="shared" si="16"/>
        <v>0</v>
      </c>
      <c r="K104" s="402">
        <f t="shared" si="16"/>
        <v>0</v>
      </c>
      <c r="L104" s="402">
        <f t="shared" si="16"/>
        <v>0</v>
      </c>
      <c r="M104" s="402">
        <f t="shared" si="16"/>
        <v>0</v>
      </c>
      <c r="N104" s="403">
        <f t="shared" si="5"/>
        <v>0</v>
      </c>
    </row>
    <row r="105" spans="2:14">
      <c r="B105" s="382">
        <v>11</v>
      </c>
      <c r="C105" s="387">
        <v>0</v>
      </c>
      <c r="D105" s="375" t="s">
        <v>163</v>
      </c>
      <c r="E105" s="375" t="s">
        <v>82</v>
      </c>
      <c r="F105" s="386"/>
      <c r="G105" s="386"/>
      <c r="H105" s="651"/>
      <c r="I105" s="651"/>
      <c r="J105" s="651"/>
      <c r="K105" s="651"/>
      <c r="L105" s="651"/>
      <c r="M105" s="651"/>
      <c r="N105" s="377">
        <f t="shared" si="5"/>
        <v>0</v>
      </c>
    </row>
    <row r="106" spans="2:14">
      <c r="B106" s="378"/>
      <c r="C106" s="379"/>
      <c r="D106" s="375" t="s">
        <v>162</v>
      </c>
      <c r="E106" s="375" t="s">
        <v>82</v>
      </c>
      <c r="F106" s="386"/>
      <c r="G106" s="386"/>
      <c r="H106" s="651"/>
      <c r="I106" s="651"/>
      <c r="J106" s="651"/>
      <c r="K106" s="651"/>
      <c r="L106" s="651"/>
      <c r="M106" s="651"/>
      <c r="N106" s="377">
        <f t="shared" si="5"/>
        <v>0</v>
      </c>
    </row>
    <row r="107" spans="2:14">
      <c r="B107" s="378"/>
      <c r="C107" s="379"/>
      <c r="D107" s="386" t="s">
        <v>86</v>
      </c>
      <c r="E107" s="375" t="s">
        <v>82</v>
      </c>
      <c r="F107" s="386"/>
      <c r="G107" s="386"/>
      <c r="H107" s="651"/>
      <c r="I107" s="651"/>
      <c r="J107" s="651"/>
      <c r="K107" s="651"/>
      <c r="L107" s="651"/>
      <c r="M107" s="651"/>
      <c r="N107" s="377">
        <f t="shared" si="5"/>
        <v>0</v>
      </c>
    </row>
    <row r="108" spans="2:14">
      <c r="B108" s="380"/>
      <c r="C108" s="381"/>
      <c r="D108" s="401" t="s">
        <v>228</v>
      </c>
      <c r="E108" s="401" t="s">
        <v>82</v>
      </c>
      <c r="F108" s="402">
        <f>SUM(F105:F107)</f>
        <v>0</v>
      </c>
      <c r="G108" s="402">
        <f t="shared" ref="G108:M108" si="17">SUM(G105:G107)</f>
        <v>0</v>
      </c>
      <c r="H108" s="402">
        <f t="shared" si="17"/>
        <v>0</v>
      </c>
      <c r="I108" s="402">
        <f t="shared" si="17"/>
        <v>0</v>
      </c>
      <c r="J108" s="402">
        <f t="shared" si="17"/>
        <v>0</v>
      </c>
      <c r="K108" s="402">
        <f t="shared" si="17"/>
        <v>0</v>
      </c>
      <c r="L108" s="402">
        <f t="shared" si="17"/>
        <v>0</v>
      </c>
      <c r="M108" s="402">
        <f t="shared" si="17"/>
        <v>0</v>
      </c>
      <c r="N108" s="403">
        <f t="shared" si="5"/>
        <v>0</v>
      </c>
    </row>
    <row r="109" spans="2:14">
      <c r="B109" s="382">
        <v>12</v>
      </c>
      <c r="C109" s="387">
        <v>0</v>
      </c>
      <c r="D109" s="375" t="s">
        <v>163</v>
      </c>
      <c r="E109" s="375" t="s">
        <v>82</v>
      </c>
      <c r="F109" s="386"/>
      <c r="G109" s="386"/>
      <c r="H109" s="651"/>
      <c r="I109" s="651"/>
      <c r="J109" s="651"/>
      <c r="K109" s="651"/>
      <c r="L109" s="651"/>
      <c r="M109" s="651"/>
      <c r="N109" s="377">
        <f t="shared" si="5"/>
        <v>0</v>
      </c>
    </row>
    <row r="110" spans="2:14">
      <c r="B110" s="378"/>
      <c r="C110" s="379"/>
      <c r="D110" s="375" t="s">
        <v>162</v>
      </c>
      <c r="E110" s="375" t="s">
        <v>82</v>
      </c>
      <c r="F110" s="386"/>
      <c r="G110" s="386"/>
      <c r="H110" s="651"/>
      <c r="I110" s="651"/>
      <c r="J110" s="651"/>
      <c r="K110" s="651"/>
      <c r="L110" s="651"/>
      <c r="M110" s="651"/>
      <c r="N110" s="377">
        <f t="shared" si="5"/>
        <v>0</v>
      </c>
    </row>
    <row r="111" spans="2:14">
      <c r="B111" s="378"/>
      <c r="C111" s="379"/>
      <c r="D111" s="386" t="s">
        <v>86</v>
      </c>
      <c r="E111" s="375" t="s">
        <v>82</v>
      </c>
      <c r="F111" s="386"/>
      <c r="G111" s="386"/>
      <c r="H111" s="651"/>
      <c r="I111" s="651"/>
      <c r="J111" s="651"/>
      <c r="K111" s="651"/>
      <c r="L111" s="651"/>
      <c r="M111" s="651"/>
      <c r="N111" s="377">
        <f t="shared" si="5"/>
        <v>0</v>
      </c>
    </row>
    <row r="112" spans="2:14">
      <c r="B112" s="380"/>
      <c r="C112" s="381"/>
      <c r="D112" s="401" t="s">
        <v>228</v>
      </c>
      <c r="E112" s="401" t="s">
        <v>82</v>
      </c>
      <c r="F112" s="402">
        <f>SUM(F109:F111)</f>
        <v>0</v>
      </c>
      <c r="G112" s="402">
        <f t="shared" ref="G112:M112" si="18">SUM(G109:G111)</f>
        <v>0</v>
      </c>
      <c r="H112" s="402">
        <f t="shared" si="18"/>
        <v>0</v>
      </c>
      <c r="I112" s="402">
        <f t="shared" si="18"/>
        <v>0</v>
      </c>
      <c r="J112" s="402">
        <f t="shared" si="18"/>
        <v>0</v>
      </c>
      <c r="K112" s="402">
        <f t="shared" si="18"/>
        <v>0</v>
      </c>
      <c r="L112" s="402">
        <f t="shared" si="18"/>
        <v>0</v>
      </c>
      <c r="M112" s="402">
        <f t="shared" si="18"/>
        <v>0</v>
      </c>
      <c r="N112" s="403">
        <f t="shared" si="5"/>
        <v>0</v>
      </c>
    </row>
    <row r="113" spans="2:14">
      <c r="B113" s="382">
        <v>13</v>
      </c>
      <c r="C113" s="387">
        <v>0</v>
      </c>
      <c r="D113" s="375" t="s">
        <v>163</v>
      </c>
      <c r="E113" s="375" t="s">
        <v>82</v>
      </c>
      <c r="F113" s="386"/>
      <c r="G113" s="386"/>
      <c r="H113" s="651"/>
      <c r="I113" s="651"/>
      <c r="J113" s="651"/>
      <c r="K113" s="651"/>
      <c r="L113" s="651"/>
      <c r="M113" s="651"/>
      <c r="N113" s="377">
        <f t="shared" si="5"/>
        <v>0</v>
      </c>
    </row>
    <row r="114" spans="2:14">
      <c r="B114" s="378"/>
      <c r="C114" s="379"/>
      <c r="D114" s="375" t="s">
        <v>162</v>
      </c>
      <c r="E114" s="375" t="s">
        <v>82</v>
      </c>
      <c r="F114" s="386"/>
      <c r="G114" s="386"/>
      <c r="H114" s="651"/>
      <c r="I114" s="651"/>
      <c r="J114" s="651"/>
      <c r="K114" s="651"/>
      <c r="L114" s="651"/>
      <c r="M114" s="651"/>
      <c r="N114" s="377">
        <f t="shared" si="5"/>
        <v>0</v>
      </c>
    </row>
    <row r="115" spans="2:14">
      <c r="B115" s="378"/>
      <c r="C115" s="379"/>
      <c r="D115" s="386" t="s">
        <v>86</v>
      </c>
      <c r="E115" s="375" t="s">
        <v>82</v>
      </c>
      <c r="F115" s="386"/>
      <c r="G115" s="386"/>
      <c r="H115" s="651"/>
      <c r="I115" s="651"/>
      <c r="J115" s="651"/>
      <c r="K115" s="651"/>
      <c r="L115" s="651"/>
      <c r="M115" s="651"/>
      <c r="N115" s="377">
        <f t="shared" si="5"/>
        <v>0</v>
      </c>
    </row>
    <row r="116" spans="2:14">
      <c r="B116" s="380"/>
      <c r="C116" s="381"/>
      <c r="D116" s="401" t="s">
        <v>228</v>
      </c>
      <c r="E116" s="401" t="s">
        <v>82</v>
      </c>
      <c r="F116" s="402">
        <f>SUM(F113:F115)</f>
        <v>0</v>
      </c>
      <c r="G116" s="402">
        <f t="shared" ref="G116:M116" si="19">SUM(G113:G115)</f>
        <v>0</v>
      </c>
      <c r="H116" s="402">
        <f t="shared" si="19"/>
        <v>0</v>
      </c>
      <c r="I116" s="402">
        <f t="shared" si="19"/>
        <v>0</v>
      </c>
      <c r="J116" s="402">
        <f t="shared" si="19"/>
        <v>0</v>
      </c>
      <c r="K116" s="402">
        <f t="shared" si="19"/>
        <v>0</v>
      </c>
      <c r="L116" s="402">
        <f t="shared" si="19"/>
        <v>0</v>
      </c>
      <c r="M116" s="402">
        <f t="shared" si="19"/>
        <v>0</v>
      </c>
      <c r="N116" s="403">
        <f t="shared" si="5"/>
        <v>0</v>
      </c>
    </row>
    <row r="117" spans="2:14">
      <c r="B117" s="382">
        <v>14</v>
      </c>
      <c r="C117" s="387">
        <v>0</v>
      </c>
      <c r="D117" s="375" t="s">
        <v>163</v>
      </c>
      <c r="E117" s="375" t="s">
        <v>82</v>
      </c>
      <c r="F117" s="386"/>
      <c r="G117" s="386"/>
      <c r="H117" s="651"/>
      <c r="I117" s="651"/>
      <c r="J117" s="651"/>
      <c r="K117" s="651"/>
      <c r="L117" s="651"/>
      <c r="M117" s="651"/>
      <c r="N117" s="377">
        <f t="shared" si="5"/>
        <v>0</v>
      </c>
    </row>
    <row r="118" spans="2:14">
      <c r="B118" s="378"/>
      <c r="C118" s="379"/>
      <c r="D118" s="375" t="s">
        <v>162</v>
      </c>
      <c r="E118" s="375" t="s">
        <v>82</v>
      </c>
      <c r="F118" s="386"/>
      <c r="G118" s="386"/>
      <c r="H118" s="651"/>
      <c r="I118" s="651"/>
      <c r="J118" s="651"/>
      <c r="K118" s="651"/>
      <c r="L118" s="651"/>
      <c r="M118" s="651"/>
      <c r="N118" s="377">
        <f t="shared" si="5"/>
        <v>0</v>
      </c>
    </row>
    <row r="119" spans="2:14">
      <c r="B119" s="378"/>
      <c r="C119" s="379"/>
      <c r="D119" s="386" t="s">
        <v>86</v>
      </c>
      <c r="E119" s="375" t="s">
        <v>82</v>
      </c>
      <c r="F119" s="386"/>
      <c r="G119" s="386"/>
      <c r="H119" s="651"/>
      <c r="I119" s="651"/>
      <c r="J119" s="651"/>
      <c r="K119" s="651"/>
      <c r="L119" s="651"/>
      <c r="M119" s="651"/>
      <c r="N119" s="377">
        <f t="shared" si="5"/>
        <v>0</v>
      </c>
    </row>
    <row r="120" spans="2:14">
      <c r="B120" s="380"/>
      <c r="C120" s="381"/>
      <c r="D120" s="401" t="s">
        <v>228</v>
      </c>
      <c r="E120" s="401" t="s">
        <v>82</v>
      </c>
      <c r="F120" s="402">
        <f>SUM(F117:F119)</f>
        <v>0</v>
      </c>
      <c r="G120" s="402">
        <f t="shared" ref="G120:M120" si="20">SUM(G117:G119)</f>
        <v>0</v>
      </c>
      <c r="H120" s="402">
        <f t="shared" si="20"/>
        <v>0</v>
      </c>
      <c r="I120" s="402">
        <f t="shared" si="20"/>
        <v>0</v>
      </c>
      <c r="J120" s="402">
        <f t="shared" si="20"/>
        <v>0</v>
      </c>
      <c r="K120" s="402">
        <f t="shared" si="20"/>
        <v>0</v>
      </c>
      <c r="L120" s="402">
        <f t="shared" si="20"/>
        <v>0</v>
      </c>
      <c r="M120" s="402">
        <f t="shared" si="20"/>
        <v>0</v>
      </c>
      <c r="N120" s="403">
        <f t="shared" si="5"/>
        <v>0</v>
      </c>
    </row>
    <row r="121" spans="2:14">
      <c r="B121" s="382">
        <v>15</v>
      </c>
      <c r="C121" s="387">
        <v>0</v>
      </c>
      <c r="D121" s="375" t="s">
        <v>163</v>
      </c>
      <c r="E121" s="375" t="s">
        <v>82</v>
      </c>
      <c r="F121" s="386"/>
      <c r="G121" s="386"/>
      <c r="H121" s="651"/>
      <c r="I121" s="651"/>
      <c r="J121" s="651"/>
      <c r="K121" s="651"/>
      <c r="L121" s="651"/>
      <c r="M121" s="651"/>
      <c r="N121" s="377">
        <f t="shared" si="5"/>
        <v>0</v>
      </c>
    </row>
    <row r="122" spans="2:14">
      <c r="B122" s="378"/>
      <c r="C122" s="379"/>
      <c r="D122" s="375" t="s">
        <v>162</v>
      </c>
      <c r="E122" s="375" t="s">
        <v>82</v>
      </c>
      <c r="F122" s="386"/>
      <c r="G122" s="386"/>
      <c r="H122" s="651"/>
      <c r="I122" s="651"/>
      <c r="J122" s="651"/>
      <c r="K122" s="651"/>
      <c r="L122" s="651"/>
      <c r="M122" s="651"/>
      <c r="N122" s="377">
        <f t="shared" si="5"/>
        <v>0</v>
      </c>
    </row>
    <row r="123" spans="2:14">
      <c r="B123" s="378"/>
      <c r="C123" s="379"/>
      <c r="D123" s="386" t="s">
        <v>86</v>
      </c>
      <c r="E123" s="375" t="s">
        <v>82</v>
      </c>
      <c r="F123" s="386"/>
      <c r="G123" s="386"/>
      <c r="H123" s="651"/>
      <c r="I123" s="651"/>
      <c r="J123" s="651"/>
      <c r="K123" s="651"/>
      <c r="L123" s="651"/>
      <c r="M123" s="651"/>
      <c r="N123" s="377">
        <f t="shared" si="5"/>
        <v>0</v>
      </c>
    </row>
    <row r="124" spans="2:14">
      <c r="B124" s="380"/>
      <c r="C124" s="381"/>
      <c r="D124" s="401" t="s">
        <v>228</v>
      </c>
      <c r="E124" s="401" t="s">
        <v>82</v>
      </c>
      <c r="F124" s="402">
        <f>SUM(F121:F123)</f>
        <v>0</v>
      </c>
      <c r="G124" s="402">
        <f t="shared" ref="G124:M124" si="21">SUM(G121:G123)</f>
        <v>0</v>
      </c>
      <c r="H124" s="402">
        <f t="shared" si="21"/>
        <v>0</v>
      </c>
      <c r="I124" s="402">
        <f t="shared" si="21"/>
        <v>0</v>
      </c>
      <c r="J124" s="402">
        <f t="shared" si="21"/>
        <v>0</v>
      </c>
      <c r="K124" s="402">
        <f t="shared" si="21"/>
        <v>0</v>
      </c>
      <c r="L124" s="402">
        <f t="shared" si="21"/>
        <v>0</v>
      </c>
      <c r="M124" s="402">
        <f t="shared" si="21"/>
        <v>0</v>
      </c>
      <c r="N124" s="403">
        <f t="shared" si="5"/>
        <v>0</v>
      </c>
    </row>
    <row r="125" spans="2:14">
      <c r="B125" s="382">
        <v>16</v>
      </c>
      <c r="C125" s="387">
        <v>0</v>
      </c>
      <c r="D125" s="375" t="s">
        <v>163</v>
      </c>
      <c r="E125" s="375" t="s">
        <v>82</v>
      </c>
      <c r="F125" s="386"/>
      <c r="G125" s="386"/>
      <c r="H125" s="651"/>
      <c r="I125" s="651"/>
      <c r="J125" s="651"/>
      <c r="K125" s="651"/>
      <c r="L125" s="651"/>
      <c r="M125" s="651"/>
      <c r="N125" s="377">
        <f t="shared" si="5"/>
        <v>0</v>
      </c>
    </row>
    <row r="126" spans="2:14">
      <c r="B126" s="378"/>
      <c r="C126" s="379"/>
      <c r="D126" s="375" t="s">
        <v>162</v>
      </c>
      <c r="E126" s="375" t="s">
        <v>82</v>
      </c>
      <c r="F126" s="386"/>
      <c r="G126" s="386"/>
      <c r="H126" s="651"/>
      <c r="I126" s="651"/>
      <c r="J126" s="651"/>
      <c r="K126" s="651"/>
      <c r="L126" s="651"/>
      <c r="M126" s="651"/>
      <c r="N126" s="377">
        <f t="shared" ref="N126:N189" si="22">SUM(F126:M126)</f>
        <v>0</v>
      </c>
    </row>
    <row r="127" spans="2:14">
      <c r="B127" s="378"/>
      <c r="C127" s="379"/>
      <c r="D127" s="386" t="s">
        <v>86</v>
      </c>
      <c r="E127" s="375" t="s">
        <v>82</v>
      </c>
      <c r="F127" s="386"/>
      <c r="G127" s="386"/>
      <c r="H127" s="651"/>
      <c r="I127" s="651"/>
      <c r="J127" s="651"/>
      <c r="K127" s="651"/>
      <c r="L127" s="651"/>
      <c r="M127" s="651"/>
      <c r="N127" s="377">
        <f t="shared" si="22"/>
        <v>0</v>
      </c>
    </row>
    <row r="128" spans="2:14">
      <c r="B128" s="380"/>
      <c r="C128" s="381"/>
      <c r="D128" s="401" t="s">
        <v>228</v>
      </c>
      <c r="E128" s="401" t="s">
        <v>82</v>
      </c>
      <c r="F128" s="402">
        <f>SUM(F125:F127)</f>
        <v>0</v>
      </c>
      <c r="G128" s="402">
        <f t="shared" ref="G128:M128" si="23">SUM(G125:G127)</f>
        <v>0</v>
      </c>
      <c r="H128" s="402">
        <f t="shared" si="23"/>
        <v>0</v>
      </c>
      <c r="I128" s="402">
        <f t="shared" si="23"/>
        <v>0</v>
      </c>
      <c r="J128" s="402">
        <f t="shared" si="23"/>
        <v>0</v>
      </c>
      <c r="K128" s="402">
        <f t="shared" si="23"/>
        <v>0</v>
      </c>
      <c r="L128" s="402">
        <f t="shared" si="23"/>
        <v>0</v>
      </c>
      <c r="M128" s="402">
        <f t="shared" si="23"/>
        <v>0</v>
      </c>
      <c r="N128" s="403">
        <f t="shared" si="22"/>
        <v>0</v>
      </c>
    </row>
    <row r="129" spans="2:14">
      <c r="B129" s="382">
        <v>17</v>
      </c>
      <c r="C129" s="387">
        <v>0</v>
      </c>
      <c r="D129" s="375" t="s">
        <v>163</v>
      </c>
      <c r="E129" s="375" t="s">
        <v>82</v>
      </c>
      <c r="F129" s="386"/>
      <c r="G129" s="386"/>
      <c r="H129" s="651"/>
      <c r="I129" s="651"/>
      <c r="J129" s="651"/>
      <c r="K129" s="651"/>
      <c r="L129" s="651"/>
      <c r="M129" s="651"/>
      <c r="N129" s="377">
        <f t="shared" si="22"/>
        <v>0</v>
      </c>
    </row>
    <row r="130" spans="2:14">
      <c r="B130" s="378"/>
      <c r="C130" s="379"/>
      <c r="D130" s="375" t="s">
        <v>162</v>
      </c>
      <c r="E130" s="375" t="s">
        <v>82</v>
      </c>
      <c r="F130" s="386"/>
      <c r="G130" s="386"/>
      <c r="H130" s="651"/>
      <c r="I130" s="651"/>
      <c r="J130" s="651"/>
      <c r="K130" s="651"/>
      <c r="L130" s="651"/>
      <c r="M130" s="651"/>
      <c r="N130" s="377">
        <f t="shared" si="22"/>
        <v>0</v>
      </c>
    </row>
    <row r="131" spans="2:14">
      <c r="B131" s="378"/>
      <c r="C131" s="379"/>
      <c r="D131" s="386" t="s">
        <v>86</v>
      </c>
      <c r="E131" s="375" t="s">
        <v>82</v>
      </c>
      <c r="F131" s="386"/>
      <c r="G131" s="386"/>
      <c r="H131" s="651"/>
      <c r="I131" s="651"/>
      <c r="J131" s="651"/>
      <c r="K131" s="651"/>
      <c r="L131" s="651"/>
      <c r="M131" s="651"/>
      <c r="N131" s="377">
        <f t="shared" si="22"/>
        <v>0</v>
      </c>
    </row>
    <row r="132" spans="2:14">
      <c r="B132" s="380"/>
      <c r="C132" s="381"/>
      <c r="D132" s="401" t="s">
        <v>228</v>
      </c>
      <c r="E132" s="401" t="s">
        <v>82</v>
      </c>
      <c r="F132" s="402">
        <f>SUM(F129:F131)</f>
        <v>0</v>
      </c>
      <c r="G132" s="402">
        <f t="shared" ref="G132:M132" si="24">SUM(G129:G131)</f>
        <v>0</v>
      </c>
      <c r="H132" s="402">
        <f t="shared" si="24"/>
        <v>0</v>
      </c>
      <c r="I132" s="402">
        <f t="shared" si="24"/>
        <v>0</v>
      </c>
      <c r="J132" s="402">
        <f t="shared" si="24"/>
        <v>0</v>
      </c>
      <c r="K132" s="402">
        <f t="shared" si="24"/>
        <v>0</v>
      </c>
      <c r="L132" s="402">
        <f t="shared" si="24"/>
        <v>0</v>
      </c>
      <c r="M132" s="402">
        <f t="shared" si="24"/>
        <v>0</v>
      </c>
      <c r="N132" s="403">
        <f t="shared" si="22"/>
        <v>0</v>
      </c>
    </row>
    <row r="133" spans="2:14">
      <c r="B133" s="382">
        <v>18</v>
      </c>
      <c r="C133" s="387">
        <v>0</v>
      </c>
      <c r="D133" s="375" t="s">
        <v>163</v>
      </c>
      <c r="E133" s="375" t="s">
        <v>82</v>
      </c>
      <c r="F133" s="386"/>
      <c r="G133" s="386"/>
      <c r="H133" s="651"/>
      <c r="I133" s="651"/>
      <c r="J133" s="651"/>
      <c r="K133" s="651"/>
      <c r="L133" s="651"/>
      <c r="M133" s="651"/>
      <c r="N133" s="377">
        <f t="shared" si="22"/>
        <v>0</v>
      </c>
    </row>
    <row r="134" spans="2:14">
      <c r="B134" s="378"/>
      <c r="C134" s="379"/>
      <c r="D134" s="375" t="s">
        <v>162</v>
      </c>
      <c r="E134" s="375" t="s">
        <v>82</v>
      </c>
      <c r="F134" s="386"/>
      <c r="G134" s="386"/>
      <c r="H134" s="651"/>
      <c r="I134" s="651"/>
      <c r="J134" s="651"/>
      <c r="K134" s="651"/>
      <c r="L134" s="651"/>
      <c r="M134" s="651"/>
      <c r="N134" s="377">
        <f t="shared" si="22"/>
        <v>0</v>
      </c>
    </row>
    <row r="135" spans="2:14">
      <c r="B135" s="378"/>
      <c r="C135" s="379"/>
      <c r="D135" s="386" t="s">
        <v>86</v>
      </c>
      <c r="E135" s="375" t="s">
        <v>82</v>
      </c>
      <c r="F135" s="386"/>
      <c r="G135" s="386"/>
      <c r="H135" s="651"/>
      <c r="I135" s="651"/>
      <c r="J135" s="651"/>
      <c r="K135" s="651"/>
      <c r="L135" s="651"/>
      <c r="M135" s="651"/>
      <c r="N135" s="377">
        <f t="shared" si="22"/>
        <v>0</v>
      </c>
    </row>
    <row r="136" spans="2:14">
      <c r="B136" s="380"/>
      <c r="C136" s="381"/>
      <c r="D136" s="401" t="s">
        <v>228</v>
      </c>
      <c r="E136" s="401" t="s">
        <v>82</v>
      </c>
      <c r="F136" s="402">
        <f>SUM(F133:F135)</f>
        <v>0</v>
      </c>
      <c r="G136" s="402">
        <f t="shared" ref="G136:M136" si="25">SUM(G133:G135)</f>
        <v>0</v>
      </c>
      <c r="H136" s="402">
        <f t="shared" si="25"/>
        <v>0</v>
      </c>
      <c r="I136" s="402">
        <f t="shared" si="25"/>
        <v>0</v>
      </c>
      <c r="J136" s="402">
        <f t="shared" si="25"/>
        <v>0</v>
      </c>
      <c r="K136" s="402">
        <f t="shared" si="25"/>
        <v>0</v>
      </c>
      <c r="L136" s="402">
        <f t="shared" si="25"/>
        <v>0</v>
      </c>
      <c r="M136" s="402">
        <f t="shared" si="25"/>
        <v>0</v>
      </c>
      <c r="N136" s="403">
        <f t="shared" si="22"/>
        <v>0</v>
      </c>
    </row>
    <row r="137" spans="2:14">
      <c r="B137" s="382">
        <v>19</v>
      </c>
      <c r="C137" s="387">
        <v>0</v>
      </c>
      <c r="D137" s="375" t="s">
        <v>163</v>
      </c>
      <c r="E137" s="375" t="s">
        <v>82</v>
      </c>
      <c r="F137" s="386"/>
      <c r="G137" s="386"/>
      <c r="H137" s="651"/>
      <c r="I137" s="651"/>
      <c r="J137" s="651"/>
      <c r="K137" s="651"/>
      <c r="L137" s="651"/>
      <c r="M137" s="651"/>
      <c r="N137" s="377">
        <f t="shared" si="22"/>
        <v>0</v>
      </c>
    </row>
    <row r="138" spans="2:14">
      <c r="B138" s="378"/>
      <c r="C138" s="379"/>
      <c r="D138" s="375" t="s">
        <v>162</v>
      </c>
      <c r="E138" s="375" t="s">
        <v>82</v>
      </c>
      <c r="F138" s="386"/>
      <c r="G138" s="386"/>
      <c r="H138" s="651"/>
      <c r="I138" s="651"/>
      <c r="J138" s="651"/>
      <c r="K138" s="651"/>
      <c r="L138" s="651"/>
      <c r="M138" s="651"/>
      <c r="N138" s="377">
        <f t="shared" si="22"/>
        <v>0</v>
      </c>
    </row>
    <row r="139" spans="2:14">
      <c r="B139" s="378"/>
      <c r="C139" s="379"/>
      <c r="D139" s="386" t="s">
        <v>86</v>
      </c>
      <c r="E139" s="375" t="s">
        <v>82</v>
      </c>
      <c r="F139" s="386"/>
      <c r="G139" s="386"/>
      <c r="H139" s="651"/>
      <c r="I139" s="651"/>
      <c r="J139" s="651"/>
      <c r="K139" s="651"/>
      <c r="L139" s="651"/>
      <c r="M139" s="651"/>
      <c r="N139" s="377">
        <f t="shared" si="22"/>
        <v>0</v>
      </c>
    </row>
    <row r="140" spans="2:14">
      <c r="B140" s="380"/>
      <c r="C140" s="381"/>
      <c r="D140" s="401" t="s">
        <v>228</v>
      </c>
      <c r="E140" s="401" t="s">
        <v>82</v>
      </c>
      <c r="F140" s="402">
        <f>SUM(F137:F139)</f>
        <v>0</v>
      </c>
      <c r="G140" s="402">
        <f t="shared" ref="G140:M140" si="26">SUM(G137:G139)</f>
        <v>0</v>
      </c>
      <c r="H140" s="402">
        <f t="shared" si="26"/>
        <v>0</v>
      </c>
      <c r="I140" s="402">
        <f t="shared" si="26"/>
        <v>0</v>
      </c>
      <c r="J140" s="402">
        <f t="shared" si="26"/>
        <v>0</v>
      </c>
      <c r="K140" s="402">
        <f t="shared" si="26"/>
        <v>0</v>
      </c>
      <c r="L140" s="402">
        <f t="shared" si="26"/>
        <v>0</v>
      </c>
      <c r="M140" s="402">
        <f t="shared" si="26"/>
        <v>0</v>
      </c>
      <c r="N140" s="403">
        <f t="shared" si="22"/>
        <v>0</v>
      </c>
    </row>
    <row r="141" spans="2:14">
      <c r="B141" s="382">
        <v>20</v>
      </c>
      <c r="C141" s="387">
        <v>0</v>
      </c>
      <c r="D141" s="375" t="s">
        <v>163</v>
      </c>
      <c r="E141" s="375" t="s">
        <v>82</v>
      </c>
      <c r="F141" s="386"/>
      <c r="G141" s="386"/>
      <c r="H141" s="651"/>
      <c r="I141" s="651"/>
      <c r="J141" s="651"/>
      <c r="K141" s="651"/>
      <c r="L141" s="651"/>
      <c r="M141" s="651"/>
      <c r="N141" s="377">
        <f t="shared" si="22"/>
        <v>0</v>
      </c>
    </row>
    <row r="142" spans="2:14">
      <c r="B142" s="378"/>
      <c r="C142" s="379"/>
      <c r="D142" s="375" t="s">
        <v>162</v>
      </c>
      <c r="E142" s="375" t="s">
        <v>82</v>
      </c>
      <c r="F142" s="386"/>
      <c r="G142" s="386"/>
      <c r="H142" s="651"/>
      <c r="I142" s="651"/>
      <c r="J142" s="651"/>
      <c r="K142" s="651"/>
      <c r="L142" s="651"/>
      <c r="M142" s="651"/>
      <c r="N142" s="377">
        <f t="shared" si="22"/>
        <v>0</v>
      </c>
    </row>
    <row r="143" spans="2:14">
      <c r="B143" s="378"/>
      <c r="C143" s="379"/>
      <c r="D143" s="386" t="s">
        <v>86</v>
      </c>
      <c r="E143" s="375" t="s">
        <v>82</v>
      </c>
      <c r="F143" s="386"/>
      <c r="G143" s="386"/>
      <c r="H143" s="651"/>
      <c r="I143" s="651"/>
      <c r="J143" s="651"/>
      <c r="K143" s="651"/>
      <c r="L143" s="651"/>
      <c r="M143" s="651"/>
      <c r="N143" s="377">
        <f t="shared" si="22"/>
        <v>0</v>
      </c>
    </row>
    <row r="144" spans="2:14">
      <c r="B144" s="380"/>
      <c r="C144" s="381"/>
      <c r="D144" s="401" t="s">
        <v>228</v>
      </c>
      <c r="E144" s="401" t="s">
        <v>82</v>
      </c>
      <c r="F144" s="402">
        <f>SUM(F141:F143)</f>
        <v>0</v>
      </c>
      <c r="G144" s="402">
        <f t="shared" ref="G144:M144" si="27">SUM(G141:G143)</f>
        <v>0</v>
      </c>
      <c r="H144" s="402">
        <f t="shared" si="27"/>
        <v>0</v>
      </c>
      <c r="I144" s="402">
        <f t="shared" si="27"/>
        <v>0</v>
      </c>
      <c r="J144" s="402">
        <f t="shared" si="27"/>
        <v>0</v>
      </c>
      <c r="K144" s="402">
        <f t="shared" si="27"/>
        <v>0</v>
      </c>
      <c r="L144" s="402">
        <f t="shared" si="27"/>
        <v>0</v>
      </c>
      <c r="M144" s="402">
        <f t="shared" si="27"/>
        <v>0</v>
      </c>
      <c r="N144" s="403">
        <f t="shared" si="22"/>
        <v>0</v>
      </c>
    </row>
    <row r="145" spans="2:14">
      <c r="B145" s="382">
        <v>21</v>
      </c>
      <c r="C145" s="387">
        <v>0</v>
      </c>
      <c r="D145" s="375" t="s">
        <v>163</v>
      </c>
      <c r="E145" s="375" t="s">
        <v>82</v>
      </c>
      <c r="F145" s="386"/>
      <c r="G145" s="386"/>
      <c r="H145" s="651"/>
      <c r="I145" s="651"/>
      <c r="J145" s="651"/>
      <c r="K145" s="651"/>
      <c r="L145" s="651"/>
      <c r="M145" s="651"/>
      <c r="N145" s="377">
        <f t="shared" si="22"/>
        <v>0</v>
      </c>
    </row>
    <row r="146" spans="2:14">
      <c r="B146" s="378"/>
      <c r="C146" s="379"/>
      <c r="D146" s="375" t="s">
        <v>162</v>
      </c>
      <c r="E146" s="375" t="s">
        <v>82</v>
      </c>
      <c r="F146" s="386"/>
      <c r="G146" s="386"/>
      <c r="H146" s="651"/>
      <c r="I146" s="651"/>
      <c r="J146" s="651"/>
      <c r="K146" s="651"/>
      <c r="L146" s="651"/>
      <c r="M146" s="651"/>
      <c r="N146" s="377">
        <f t="shared" si="22"/>
        <v>0</v>
      </c>
    </row>
    <row r="147" spans="2:14">
      <c r="B147" s="378"/>
      <c r="C147" s="379"/>
      <c r="D147" s="386" t="s">
        <v>86</v>
      </c>
      <c r="E147" s="375" t="s">
        <v>82</v>
      </c>
      <c r="F147" s="386"/>
      <c r="G147" s="386"/>
      <c r="H147" s="651"/>
      <c r="I147" s="651"/>
      <c r="J147" s="651"/>
      <c r="K147" s="651"/>
      <c r="L147" s="651"/>
      <c r="M147" s="651"/>
      <c r="N147" s="377">
        <f t="shared" si="22"/>
        <v>0</v>
      </c>
    </row>
    <row r="148" spans="2:14">
      <c r="B148" s="380"/>
      <c r="C148" s="381"/>
      <c r="D148" s="401" t="s">
        <v>228</v>
      </c>
      <c r="E148" s="401" t="s">
        <v>82</v>
      </c>
      <c r="F148" s="402">
        <f>SUM(F145:F147)</f>
        <v>0</v>
      </c>
      <c r="G148" s="402">
        <f t="shared" ref="G148:M148" si="28">SUM(G145:G147)</f>
        <v>0</v>
      </c>
      <c r="H148" s="402">
        <f t="shared" si="28"/>
        <v>0</v>
      </c>
      <c r="I148" s="402">
        <f t="shared" si="28"/>
        <v>0</v>
      </c>
      <c r="J148" s="402">
        <f t="shared" si="28"/>
        <v>0</v>
      </c>
      <c r="K148" s="402">
        <f t="shared" si="28"/>
        <v>0</v>
      </c>
      <c r="L148" s="402">
        <f t="shared" si="28"/>
        <v>0</v>
      </c>
      <c r="M148" s="402">
        <f t="shared" si="28"/>
        <v>0</v>
      </c>
      <c r="N148" s="403">
        <f t="shared" si="22"/>
        <v>0</v>
      </c>
    </row>
    <row r="149" spans="2:14">
      <c r="B149" s="382">
        <v>22</v>
      </c>
      <c r="C149" s="387">
        <v>0</v>
      </c>
      <c r="D149" s="375" t="s">
        <v>163</v>
      </c>
      <c r="E149" s="375" t="s">
        <v>82</v>
      </c>
      <c r="F149" s="386"/>
      <c r="G149" s="386"/>
      <c r="H149" s="651"/>
      <c r="I149" s="651"/>
      <c r="J149" s="651"/>
      <c r="K149" s="651"/>
      <c r="L149" s="651"/>
      <c r="M149" s="651"/>
      <c r="N149" s="377">
        <f t="shared" si="22"/>
        <v>0</v>
      </c>
    </row>
    <row r="150" spans="2:14">
      <c r="B150" s="378"/>
      <c r="C150" s="379"/>
      <c r="D150" s="375" t="s">
        <v>162</v>
      </c>
      <c r="E150" s="375" t="s">
        <v>82</v>
      </c>
      <c r="F150" s="386"/>
      <c r="G150" s="386"/>
      <c r="H150" s="651"/>
      <c r="I150" s="651"/>
      <c r="J150" s="651"/>
      <c r="K150" s="651"/>
      <c r="L150" s="651"/>
      <c r="M150" s="651"/>
      <c r="N150" s="377">
        <f t="shared" si="22"/>
        <v>0</v>
      </c>
    </row>
    <row r="151" spans="2:14">
      <c r="B151" s="378"/>
      <c r="C151" s="379"/>
      <c r="D151" s="386" t="s">
        <v>86</v>
      </c>
      <c r="E151" s="375" t="s">
        <v>82</v>
      </c>
      <c r="F151" s="386"/>
      <c r="G151" s="386"/>
      <c r="H151" s="651"/>
      <c r="I151" s="651"/>
      <c r="J151" s="651"/>
      <c r="K151" s="651"/>
      <c r="L151" s="651"/>
      <c r="M151" s="651"/>
      <c r="N151" s="377">
        <f t="shared" si="22"/>
        <v>0</v>
      </c>
    </row>
    <row r="152" spans="2:14">
      <c r="B152" s="380"/>
      <c r="C152" s="381"/>
      <c r="D152" s="401" t="s">
        <v>228</v>
      </c>
      <c r="E152" s="401" t="s">
        <v>82</v>
      </c>
      <c r="F152" s="402">
        <f>SUM(F149:F151)</f>
        <v>0</v>
      </c>
      <c r="G152" s="402">
        <f t="shared" ref="G152:M152" si="29">SUM(G149:G151)</f>
        <v>0</v>
      </c>
      <c r="H152" s="402">
        <f t="shared" si="29"/>
        <v>0</v>
      </c>
      <c r="I152" s="402">
        <f t="shared" si="29"/>
        <v>0</v>
      </c>
      <c r="J152" s="402">
        <f t="shared" si="29"/>
        <v>0</v>
      </c>
      <c r="K152" s="402">
        <f t="shared" si="29"/>
        <v>0</v>
      </c>
      <c r="L152" s="402">
        <f t="shared" si="29"/>
        <v>0</v>
      </c>
      <c r="M152" s="402">
        <f t="shared" si="29"/>
        <v>0</v>
      </c>
      <c r="N152" s="403">
        <f t="shared" si="22"/>
        <v>0</v>
      </c>
    </row>
    <row r="153" spans="2:14">
      <c r="B153" s="382">
        <v>23</v>
      </c>
      <c r="C153" s="387">
        <v>0</v>
      </c>
      <c r="D153" s="375" t="s">
        <v>163</v>
      </c>
      <c r="E153" s="375" t="s">
        <v>82</v>
      </c>
      <c r="F153" s="386"/>
      <c r="G153" s="386"/>
      <c r="H153" s="651"/>
      <c r="I153" s="651"/>
      <c r="J153" s="651"/>
      <c r="K153" s="651"/>
      <c r="L153" s="651"/>
      <c r="M153" s="651"/>
      <c r="N153" s="377">
        <f t="shared" si="22"/>
        <v>0</v>
      </c>
    </row>
    <row r="154" spans="2:14">
      <c r="B154" s="378"/>
      <c r="C154" s="379"/>
      <c r="D154" s="375" t="s">
        <v>162</v>
      </c>
      <c r="E154" s="375" t="s">
        <v>82</v>
      </c>
      <c r="F154" s="386"/>
      <c r="G154" s="386"/>
      <c r="H154" s="651"/>
      <c r="I154" s="651"/>
      <c r="J154" s="651"/>
      <c r="K154" s="651"/>
      <c r="L154" s="651"/>
      <c r="M154" s="651"/>
      <c r="N154" s="377">
        <f t="shared" si="22"/>
        <v>0</v>
      </c>
    </row>
    <row r="155" spans="2:14">
      <c r="B155" s="378"/>
      <c r="C155" s="379"/>
      <c r="D155" s="386" t="s">
        <v>86</v>
      </c>
      <c r="E155" s="375" t="s">
        <v>82</v>
      </c>
      <c r="F155" s="386"/>
      <c r="G155" s="386"/>
      <c r="H155" s="651"/>
      <c r="I155" s="651"/>
      <c r="J155" s="651"/>
      <c r="K155" s="651"/>
      <c r="L155" s="651"/>
      <c r="M155" s="651"/>
      <c r="N155" s="377">
        <f t="shared" si="22"/>
        <v>0</v>
      </c>
    </row>
    <row r="156" spans="2:14">
      <c r="B156" s="380"/>
      <c r="C156" s="381"/>
      <c r="D156" s="401" t="s">
        <v>228</v>
      </c>
      <c r="E156" s="401" t="s">
        <v>82</v>
      </c>
      <c r="F156" s="402">
        <f>SUM(F153:F155)</f>
        <v>0</v>
      </c>
      <c r="G156" s="402">
        <f t="shared" ref="G156:M156" si="30">SUM(G153:G155)</f>
        <v>0</v>
      </c>
      <c r="H156" s="402">
        <f t="shared" si="30"/>
        <v>0</v>
      </c>
      <c r="I156" s="402">
        <f t="shared" si="30"/>
        <v>0</v>
      </c>
      <c r="J156" s="402">
        <f t="shared" si="30"/>
        <v>0</v>
      </c>
      <c r="K156" s="402">
        <f t="shared" si="30"/>
        <v>0</v>
      </c>
      <c r="L156" s="402">
        <f t="shared" si="30"/>
        <v>0</v>
      </c>
      <c r="M156" s="402">
        <f t="shared" si="30"/>
        <v>0</v>
      </c>
      <c r="N156" s="403">
        <f t="shared" si="22"/>
        <v>0</v>
      </c>
    </row>
    <row r="157" spans="2:14">
      <c r="B157" s="382">
        <v>24</v>
      </c>
      <c r="C157" s="387">
        <v>0</v>
      </c>
      <c r="D157" s="375" t="s">
        <v>163</v>
      </c>
      <c r="E157" s="375" t="s">
        <v>82</v>
      </c>
      <c r="F157" s="386"/>
      <c r="G157" s="386"/>
      <c r="H157" s="651"/>
      <c r="I157" s="651"/>
      <c r="J157" s="651"/>
      <c r="K157" s="651"/>
      <c r="L157" s="651"/>
      <c r="M157" s="651"/>
      <c r="N157" s="377">
        <f t="shared" si="22"/>
        <v>0</v>
      </c>
    </row>
    <row r="158" spans="2:14">
      <c r="B158" s="378"/>
      <c r="C158" s="379"/>
      <c r="D158" s="375" t="s">
        <v>162</v>
      </c>
      <c r="E158" s="375" t="s">
        <v>82</v>
      </c>
      <c r="F158" s="386"/>
      <c r="G158" s="386"/>
      <c r="H158" s="651"/>
      <c r="I158" s="651"/>
      <c r="J158" s="651"/>
      <c r="K158" s="651"/>
      <c r="L158" s="651"/>
      <c r="M158" s="651"/>
      <c r="N158" s="377">
        <f t="shared" si="22"/>
        <v>0</v>
      </c>
    </row>
    <row r="159" spans="2:14">
      <c r="B159" s="378"/>
      <c r="C159" s="379"/>
      <c r="D159" s="386" t="s">
        <v>86</v>
      </c>
      <c r="E159" s="375" t="s">
        <v>82</v>
      </c>
      <c r="F159" s="386"/>
      <c r="G159" s="386"/>
      <c r="H159" s="651"/>
      <c r="I159" s="651"/>
      <c r="J159" s="651"/>
      <c r="K159" s="651"/>
      <c r="L159" s="651"/>
      <c r="M159" s="651"/>
      <c r="N159" s="377">
        <f t="shared" si="22"/>
        <v>0</v>
      </c>
    </row>
    <row r="160" spans="2:14">
      <c r="B160" s="380"/>
      <c r="C160" s="381"/>
      <c r="D160" s="401" t="s">
        <v>228</v>
      </c>
      <c r="E160" s="401" t="s">
        <v>82</v>
      </c>
      <c r="F160" s="402">
        <f>SUM(F157:F159)</f>
        <v>0</v>
      </c>
      <c r="G160" s="402">
        <f t="shared" ref="G160:M160" si="31">SUM(G157:G159)</f>
        <v>0</v>
      </c>
      <c r="H160" s="402">
        <f t="shared" si="31"/>
        <v>0</v>
      </c>
      <c r="I160" s="402">
        <f t="shared" si="31"/>
        <v>0</v>
      </c>
      <c r="J160" s="402">
        <f t="shared" si="31"/>
        <v>0</v>
      </c>
      <c r="K160" s="402">
        <f t="shared" si="31"/>
        <v>0</v>
      </c>
      <c r="L160" s="402">
        <f t="shared" si="31"/>
        <v>0</v>
      </c>
      <c r="M160" s="402">
        <f t="shared" si="31"/>
        <v>0</v>
      </c>
      <c r="N160" s="403">
        <f t="shared" si="22"/>
        <v>0</v>
      </c>
    </row>
    <row r="161" spans="2:14">
      <c r="B161" s="382">
        <v>25</v>
      </c>
      <c r="C161" s="387">
        <v>0</v>
      </c>
      <c r="D161" s="375" t="s">
        <v>163</v>
      </c>
      <c r="E161" s="375" t="s">
        <v>82</v>
      </c>
      <c r="F161" s="386"/>
      <c r="G161" s="386"/>
      <c r="H161" s="651"/>
      <c r="I161" s="651"/>
      <c r="J161" s="651"/>
      <c r="K161" s="651"/>
      <c r="L161" s="651"/>
      <c r="M161" s="651"/>
      <c r="N161" s="377">
        <f t="shared" si="22"/>
        <v>0</v>
      </c>
    </row>
    <row r="162" spans="2:14">
      <c r="B162" s="378"/>
      <c r="C162" s="379"/>
      <c r="D162" s="375" t="s">
        <v>162</v>
      </c>
      <c r="E162" s="375" t="s">
        <v>82</v>
      </c>
      <c r="F162" s="386"/>
      <c r="G162" s="386"/>
      <c r="H162" s="651"/>
      <c r="I162" s="651"/>
      <c r="J162" s="651"/>
      <c r="K162" s="651"/>
      <c r="L162" s="651"/>
      <c r="M162" s="651"/>
      <c r="N162" s="377">
        <f t="shared" si="22"/>
        <v>0</v>
      </c>
    </row>
    <row r="163" spans="2:14">
      <c r="B163" s="378"/>
      <c r="C163" s="379"/>
      <c r="D163" s="386" t="s">
        <v>86</v>
      </c>
      <c r="E163" s="375" t="s">
        <v>82</v>
      </c>
      <c r="F163" s="386"/>
      <c r="G163" s="386"/>
      <c r="H163" s="651"/>
      <c r="I163" s="651"/>
      <c r="J163" s="651"/>
      <c r="K163" s="651"/>
      <c r="L163" s="651"/>
      <c r="M163" s="651"/>
      <c r="N163" s="377">
        <f t="shared" si="22"/>
        <v>0</v>
      </c>
    </row>
    <row r="164" spans="2:14">
      <c r="B164" s="380"/>
      <c r="C164" s="381"/>
      <c r="D164" s="401" t="s">
        <v>228</v>
      </c>
      <c r="E164" s="401" t="s">
        <v>82</v>
      </c>
      <c r="F164" s="402">
        <f>SUM(F161:F163)</f>
        <v>0</v>
      </c>
      <c r="G164" s="402">
        <f t="shared" ref="G164:M164" si="32">SUM(G161:G163)</f>
        <v>0</v>
      </c>
      <c r="H164" s="402">
        <f t="shared" si="32"/>
        <v>0</v>
      </c>
      <c r="I164" s="402">
        <f t="shared" si="32"/>
        <v>0</v>
      </c>
      <c r="J164" s="402">
        <f t="shared" si="32"/>
        <v>0</v>
      </c>
      <c r="K164" s="402">
        <f t="shared" si="32"/>
        <v>0</v>
      </c>
      <c r="L164" s="402">
        <f t="shared" si="32"/>
        <v>0</v>
      </c>
      <c r="M164" s="402">
        <f t="shared" si="32"/>
        <v>0</v>
      </c>
      <c r="N164" s="403">
        <f t="shared" si="22"/>
        <v>0</v>
      </c>
    </row>
    <row r="165" spans="2:14">
      <c r="B165" s="382">
        <v>26</v>
      </c>
      <c r="C165" s="387">
        <v>0</v>
      </c>
      <c r="D165" s="375" t="s">
        <v>163</v>
      </c>
      <c r="E165" s="375" t="s">
        <v>82</v>
      </c>
      <c r="F165" s="386"/>
      <c r="G165" s="386"/>
      <c r="H165" s="651"/>
      <c r="I165" s="651"/>
      <c r="J165" s="651"/>
      <c r="K165" s="651"/>
      <c r="L165" s="651"/>
      <c r="M165" s="651"/>
      <c r="N165" s="377">
        <f t="shared" si="22"/>
        <v>0</v>
      </c>
    </row>
    <row r="166" spans="2:14">
      <c r="B166" s="378"/>
      <c r="C166" s="379"/>
      <c r="D166" s="375" t="s">
        <v>162</v>
      </c>
      <c r="E166" s="375" t="s">
        <v>82</v>
      </c>
      <c r="F166" s="386"/>
      <c r="G166" s="386"/>
      <c r="H166" s="651"/>
      <c r="I166" s="651"/>
      <c r="J166" s="651"/>
      <c r="K166" s="651"/>
      <c r="L166" s="651"/>
      <c r="M166" s="651"/>
      <c r="N166" s="377">
        <f t="shared" si="22"/>
        <v>0</v>
      </c>
    </row>
    <row r="167" spans="2:14">
      <c r="B167" s="378"/>
      <c r="C167" s="379"/>
      <c r="D167" s="386" t="s">
        <v>86</v>
      </c>
      <c r="E167" s="375" t="s">
        <v>82</v>
      </c>
      <c r="F167" s="386"/>
      <c r="G167" s="386"/>
      <c r="H167" s="651"/>
      <c r="I167" s="651"/>
      <c r="J167" s="651"/>
      <c r="K167" s="651"/>
      <c r="L167" s="651"/>
      <c r="M167" s="651"/>
      <c r="N167" s="377">
        <f t="shared" si="22"/>
        <v>0</v>
      </c>
    </row>
    <row r="168" spans="2:14">
      <c r="B168" s="380"/>
      <c r="C168" s="381"/>
      <c r="D168" s="401" t="s">
        <v>228</v>
      </c>
      <c r="E168" s="401" t="s">
        <v>82</v>
      </c>
      <c r="F168" s="402">
        <f>SUM(F165:F167)</f>
        <v>0</v>
      </c>
      <c r="G168" s="402">
        <f t="shared" ref="G168:M168" si="33">SUM(G165:G167)</f>
        <v>0</v>
      </c>
      <c r="H168" s="402">
        <f t="shared" si="33"/>
        <v>0</v>
      </c>
      <c r="I168" s="402">
        <f t="shared" si="33"/>
        <v>0</v>
      </c>
      <c r="J168" s="402">
        <f t="shared" si="33"/>
        <v>0</v>
      </c>
      <c r="K168" s="402">
        <f t="shared" si="33"/>
        <v>0</v>
      </c>
      <c r="L168" s="402">
        <f t="shared" si="33"/>
        <v>0</v>
      </c>
      <c r="M168" s="402">
        <f t="shared" si="33"/>
        <v>0</v>
      </c>
      <c r="N168" s="403">
        <f t="shared" si="22"/>
        <v>0</v>
      </c>
    </row>
    <row r="169" spans="2:14">
      <c r="B169" s="382">
        <v>27</v>
      </c>
      <c r="C169" s="387">
        <v>0</v>
      </c>
      <c r="D169" s="375" t="s">
        <v>163</v>
      </c>
      <c r="E169" s="375" t="s">
        <v>82</v>
      </c>
      <c r="F169" s="386"/>
      <c r="G169" s="386"/>
      <c r="H169" s="651"/>
      <c r="I169" s="651"/>
      <c r="J169" s="651"/>
      <c r="K169" s="651"/>
      <c r="L169" s="651"/>
      <c r="M169" s="651"/>
      <c r="N169" s="377">
        <f t="shared" si="22"/>
        <v>0</v>
      </c>
    </row>
    <row r="170" spans="2:14">
      <c r="B170" s="378"/>
      <c r="C170" s="379"/>
      <c r="D170" s="375" t="s">
        <v>162</v>
      </c>
      <c r="E170" s="375" t="s">
        <v>82</v>
      </c>
      <c r="F170" s="386"/>
      <c r="G170" s="386"/>
      <c r="H170" s="651"/>
      <c r="I170" s="651"/>
      <c r="J170" s="651"/>
      <c r="K170" s="651"/>
      <c r="L170" s="651"/>
      <c r="M170" s="651"/>
      <c r="N170" s="377">
        <f t="shared" si="22"/>
        <v>0</v>
      </c>
    </row>
    <row r="171" spans="2:14">
      <c r="B171" s="378"/>
      <c r="C171" s="379"/>
      <c r="D171" s="386" t="s">
        <v>86</v>
      </c>
      <c r="E171" s="375" t="s">
        <v>82</v>
      </c>
      <c r="F171" s="386"/>
      <c r="G171" s="386"/>
      <c r="H171" s="651"/>
      <c r="I171" s="651"/>
      <c r="J171" s="651"/>
      <c r="K171" s="651"/>
      <c r="L171" s="651"/>
      <c r="M171" s="651"/>
      <c r="N171" s="377">
        <f t="shared" si="22"/>
        <v>0</v>
      </c>
    </row>
    <row r="172" spans="2:14">
      <c r="B172" s="380"/>
      <c r="C172" s="381"/>
      <c r="D172" s="401" t="s">
        <v>228</v>
      </c>
      <c r="E172" s="401" t="s">
        <v>82</v>
      </c>
      <c r="F172" s="402">
        <f>SUM(F169:F171)</f>
        <v>0</v>
      </c>
      <c r="G172" s="402">
        <f t="shared" ref="G172:M172" si="34">SUM(G169:G171)</f>
        <v>0</v>
      </c>
      <c r="H172" s="402">
        <f t="shared" si="34"/>
        <v>0</v>
      </c>
      <c r="I172" s="402">
        <f t="shared" si="34"/>
        <v>0</v>
      </c>
      <c r="J172" s="402">
        <f t="shared" si="34"/>
        <v>0</v>
      </c>
      <c r="K172" s="402">
        <f t="shared" si="34"/>
        <v>0</v>
      </c>
      <c r="L172" s="402">
        <f t="shared" si="34"/>
        <v>0</v>
      </c>
      <c r="M172" s="402">
        <f t="shared" si="34"/>
        <v>0</v>
      </c>
      <c r="N172" s="403">
        <f t="shared" si="22"/>
        <v>0</v>
      </c>
    </row>
    <row r="173" spans="2:14">
      <c r="B173" s="382">
        <v>28</v>
      </c>
      <c r="C173" s="387">
        <v>0</v>
      </c>
      <c r="D173" s="375" t="s">
        <v>163</v>
      </c>
      <c r="E173" s="375" t="s">
        <v>82</v>
      </c>
      <c r="F173" s="386"/>
      <c r="G173" s="386"/>
      <c r="H173" s="651"/>
      <c r="I173" s="651"/>
      <c r="J173" s="651"/>
      <c r="K173" s="651"/>
      <c r="L173" s="651"/>
      <c r="M173" s="651"/>
      <c r="N173" s="377">
        <f t="shared" si="22"/>
        <v>0</v>
      </c>
    </row>
    <row r="174" spans="2:14">
      <c r="B174" s="378"/>
      <c r="C174" s="379"/>
      <c r="D174" s="375" t="s">
        <v>162</v>
      </c>
      <c r="E174" s="375" t="s">
        <v>82</v>
      </c>
      <c r="F174" s="386"/>
      <c r="G174" s="386"/>
      <c r="H174" s="651"/>
      <c r="I174" s="651"/>
      <c r="J174" s="651"/>
      <c r="K174" s="651"/>
      <c r="L174" s="651"/>
      <c r="M174" s="651"/>
      <c r="N174" s="377">
        <f t="shared" si="22"/>
        <v>0</v>
      </c>
    </row>
    <row r="175" spans="2:14">
      <c r="B175" s="378"/>
      <c r="C175" s="379"/>
      <c r="D175" s="386" t="s">
        <v>86</v>
      </c>
      <c r="E175" s="375" t="s">
        <v>82</v>
      </c>
      <c r="F175" s="386"/>
      <c r="G175" s="386"/>
      <c r="H175" s="651"/>
      <c r="I175" s="651"/>
      <c r="J175" s="651"/>
      <c r="K175" s="651"/>
      <c r="L175" s="651"/>
      <c r="M175" s="651"/>
      <c r="N175" s="377">
        <f t="shared" si="22"/>
        <v>0</v>
      </c>
    </row>
    <row r="176" spans="2:14">
      <c r="B176" s="380"/>
      <c r="C176" s="381"/>
      <c r="D176" s="401" t="s">
        <v>228</v>
      </c>
      <c r="E176" s="401" t="s">
        <v>82</v>
      </c>
      <c r="F176" s="402">
        <f>SUM(F173:F175)</f>
        <v>0</v>
      </c>
      <c r="G176" s="402">
        <f t="shared" ref="G176:M176" si="35">SUM(G173:G175)</f>
        <v>0</v>
      </c>
      <c r="H176" s="402">
        <f t="shared" si="35"/>
        <v>0</v>
      </c>
      <c r="I176" s="402">
        <f t="shared" si="35"/>
        <v>0</v>
      </c>
      <c r="J176" s="402">
        <f t="shared" si="35"/>
        <v>0</v>
      </c>
      <c r="K176" s="402">
        <f t="shared" si="35"/>
        <v>0</v>
      </c>
      <c r="L176" s="402">
        <f t="shared" si="35"/>
        <v>0</v>
      </c>
      <c r="M176" s="402">
        <f t="shared" si="35"/>
        <v>0</v>
      </c>
      <c r="N176" s="403">
        <f t="shared" si="22"/>
        <v>0</v>
      </c>
    </row>
    <row r="177" spans="2:14">
      <c r="B177" s="382">
        <v>29</v>
      </c>
      <c r="C177" s="387">
        <v>0</v>
      </c>
      <c r="D177" s="375" t="s">
        <v>163</v>
      </c>
      <c r="E177" s="375" t="s">
        <v>82</v>
      </c>
      <c r="F177" s="386"/>
      <c r="G177" s="386"/>
      <c r="H177" s="651"/>
      <c r="I177" s="651"/>
      <c r="J177" s="651"/>
      <c r="K177" s="651"/>
      <c r="L177" s="651"/>
      <c r="M177" s="651"/>
      <c r="N177" s="377">
        <f t="shared" si="22"/>
        <v>0</v>
      </c>
    </row>
    <row r="178" spans="2:14">
      <c r="B178" s="378"/>
      <c r="C178" s="379"/>
      <c r="D178" s="375" t="s">
        <v>162</v>
      </c>
      <c r="E178" s="375" t="s">
        <v>82</v>
      </c>
      <c r="F178" s="386"/>
      <c r="G178" s="386"/>
      <c r="H178" s="651"/>
      <c r="I178" s="651"/>
      <c r="J178" s="651"/>
      <c r="K178" s="651"/>
      <c r="L178" s="651"/>
      <c r="M178" s="651"/>
      <c r="N178" s="377">
        <f t="shared" si="22"/>
        <v>0</v>
      </c>
    </row>
    <row r="179" spans="2:14">
      <c r="B179" s="378"/>
      <c r="C179" s="379"/>
      <c r="D179" s="386" t="s">
        <v>86</v>
      </c>
      <c r="E179" s="375" t="s">
        <v>82</v>
      </c>
      <c r="F179" s="386"/>
      <c r="G179" s="386"/>
      <c r="H179" s="651"/>
      <c r="I179" s="651"/>
      <c r="J179" s="651"/>
      <c r="K179" s="651"/>
      <c r="L179" s="651"/>
      <c r="M179" s="651"/>
      <c r="N179" s="377">
        <f t="shared" si="22"/>
        <v>0</v>
      </c>
    </row>
    <row r="180" spans="2:14">
      <c r="B180" s="380"/>
      <c r="C180" s="381"/>
      <c r="D180" s="401" t="s">
        <v>228</v>
      </c>
      <c r="E180" s="401" t="s">
        <v>82</v>
      </c>
      <c r="F180" s="402">
        <f>SUM(F177:F179)</f>
        <v>0</v>
      </c>
      <c r="G180" s="402">
        <f t="shared" ref="G180:M180" si="36">SUM(G177:G179)</f>
        <v>0</v>
      </c>
      <c r="H180" s="402">
        <f t="shared" si="36"/>
        <v>0</v>
      </c>
      <c r="I180" s="402">
        <f t="shared" si="36"/>
        <v>0</v>
      </c>
      <c r="J180" s="402">
        <f t="shared" si="36"/>
        <v>0</v>
      </c>
      <c r="K180" s="402">
        <f t="shared" si="36"/>
        <v>0</v>
      </c>
      <c r="L180" s="402">
        <f t="shared" si="36"/>
        <v>0</v>
      </c>
      <c r="M180" s="402">
        <f t="shared" si="36"/>
        <v>0</v>
      </c>
      <c r="N180" s="403">
        <f t="shared" si="22"/>
        <v>0</v>
      </c>
    </row>
    <row r="181" spans="2:14">
      <c r="B181" s="382">
        <v>30</v>
      </c>
      <c r="C181" s="387">
        <v>0</v>
      </c>
      <c r="D181" s="375" t="s">
        <v>163</v>
      </c>
      <c r="E181" s="375" t="s">
        <v>82</v>
      </c>
      <c r="F181" s="386"/>
      <c r="G181" s="386"/>
      <c r="H181" s="651"/>
      <c r="I181" s="651"/>
      <c r="J181" s="651"/>
      <c r="K181" s="651"/>
      <c r="L181" s="651"/>
      <c r="M181" s="651"/>
      <c r="N181" s="377">
        <f t="shared" si="22"/>
        <v>0</v>
      </c>
    </row>
    <row r="182" spans="2:14">
      <c r="B182" s="378"/>
      <c r="C182" s="379"/>
      <c r="D182" s="375" t="s">
        <v>162</v>
      </c>
      <c r="E182" s="375" t="s">
        <v>82</v>
      </c>
      <c r="F182" s="386"/>
      <c r="G182" s="386"/>
      <c r="H182" s="651"/>
      <c r="I182" s="651"/>
      <c r="J182" s="651"/>
      <c r="K182" s="651"/>
      <c r="L182" s="651"/>
      <c r="M182" s="651"/>
      <c r="N182" s="377">
        <f t="shared" si="22"/>
        <v>0</v>
      </c>
    </row>
    <row r="183" spans="2:14">
      <c r="B183" s="378"/>
      <c r="C183" s="379"/>
      <c r="D183" s="386" t="s">
        <v>86</v>
      </c>
      <c r="E183" s="375" t="s">
        <v>82</v>
      </c>
      <c r="F183" s="386"/>
      <c r="G183" s="386"/>
      <c r="H183" s="651"/>
      <c r="I183" s="651"/>
      <c r="J183" s="651"/>
      <c r="K183" s="651"/>
      <c r="L183" s="651"/>
      <c r="M183" s="651"/>
      <c r="N183" s="377">
        <f t="shared" si="22"/>
        <v>0</v>
      </c>
    </row>
    <row r="184" spans="2:14">
      <c r="B184" s="380"/>
      <c r="C184" s="381"/>
      <c r="D184" s="401" t="s">
        <v>228</v>
      </c>
      <c r="E184" s="401" t="s">
        <v>82</v>
      </c>
      <c r="F184" s="402">
        <f>SUM(F181:F183)</f>
        <v>0</v>
      </c>
      <c r="G184" s="402">
        <f t="shared" ref="G184:M184" si="37">SUM(G181:G183)</f>
        <v>0</v>
      </c>
      <c r="H184" s="402">
        <f t="shared" si="37"/>
        <v>0</v>
      </c>
      <c r="I184" s="402">
        <f t="shared" si="37"/>
        <v>0</v>
      </c>
      <c r="J184" s="402">
        <f t="shared" si="37"/>
        <v>0</v>
      </c>
      <c r="K184" s="402">
        <f t="shared" si="37"/>
        <v>0</v>
      </c>
      <c r="L184" s="402">
        <f t="shared" si="37"/>
        <v>0</v>
      </c>
      <c r="M184" s="402">
        <f t="shared" si="37"/>
        <v>0</v>
      </c>
      <c r="N184" s="403">
        <f t="shared" si="22"/>
        <v>0</v>
      </c>
    </row>
    <row r="185" spans="2:14">
      <c r="B185" s="382">
        <v>31</v>
      </c>
      <c r="C185" s="387">
        <v>0</v>
      </c>
      <c r="D185" s="375" t="s">
        <v>163</v>
      </c>
      <c r="E185" s="375" t="s">
        <v>82</v>
      </c>
      <c r="F185" s="386"/>
      <c r="G185" s="386"/>
      <c r="H185" s="651"/>
      <c r="I185" s="651"/>
      <c r="J185" s="651"/>
      <c r="K185" s="651"/>
      <c r="L185" s="651"/>
      <c r="M185" s="651"/>
      <c r="N185" s="377">
        <f t="shared" si="22"/>
        <v>0</v>
      </c>
    </row>
    <row r="186" spans="2:14">
      <c r="B186" s="378"/>
      <c r="C186" s="379"/>
      <c r="D186" s="375" t="s">
        <v>162</v>
      </c>
      <c r="E186" s="375" t="s">
        <v>82</v>
      </c>
      <c r="F186" s="386"/>
      <c r="G186" s="386"/>
      <c r="H186" s="651"/>
      <c r="I186" s="651"/>
      <c r="J186" s="651"/>
      <c r="K186" s="651"/>
      <c r="L186" s="651"/>
      <c r="M186" s="651"/>
      <c r="N186" s="377">
        <f t="shared" si="22"/>
        <v>0</v>
      </c>
    </row>
    <row r="187" spans="2:14">
      <c r="B187" s="378"/>
      <c r="C187" s="379"/>
      <c r="D187" s="386" t="s">
        <v>86</v>
      </c>
      <c r="E187" s="375" t="s">
        <v>82</v>
      </c>
      <c r="F187" s="386"/>
      <c r="G187" s="386"/>
      <c r="H187" s="651"/>
      <c r="I187" s="651"/>
      <c r="J187" s="651"/>
      <c r="K187" s="651"/>
      <c r="L187" s="651"/>
      <c r="M187" s="651"/>
      <c r="N187" s="377">
        <f t="shared" si="22"/>
        <v>0</v>
      </c>
    </row>
    <row r="188" spans="2:14">
      <c r="B188" s="380"/>
      <c r="C188" s="381"/>
      <c r="D188" s="401" t="s">
        <v>228</v>
      </c>
      <c r="E188" s="401" t="s">
        <v>82</v>
      </c>
      <c r="F188" s="402">
        <f>SUM(F185:F187)</f>
        <v>0</v>
      </c>
      <c r="G188" s="402">
        <f t="shared" ref="G188:M188" si="38">SUM(G185:G187)</f>
        <v>0</v>
      </c>
      <c r="H188" s="402">
        <f t="shared" si="38"/>
        <v>0</v>
      </c>
      <c r="I188" s="402">
        <f t="shared" si="38"/>
        <v>0</v>
      </c>
      <c r="J188" s="402">
        <f t="shared" si="38"/>
        <v>0</v>
      </c>
      <c r="K188" s="402">
        <f t="shared" si="38"/>
        <v>0</v>
      </c>
      <c r="L188" s="402">
        <f t="shared" si="38"/>
        <v>0</v>
      </c>
      <c r="M188" s="402">
        <f t="shared" si="38"/>
        <v>0</v>
      </c>
      <c r="N188" s="403">
        <f t="shared" si="22"/>
        <v>0</v>
      </c>
    </row>
    <row r="189" spans="2:14">
      <c r="B189" s="382">
        <v>32</v>
      </c>
      <c r="C189" s="387">
        <v>0</v>
      </c>
      <c r="D189" s="375" t="s">
        <v>163</v>
      </c>
      <c r="E189" s="375" t="s">
        <v>82</v>
      </c>
      <c r="F189" s="386"/>
      <c r="G189" s="386"/>
      <c r="H189" s="651"/>
      <c r="I189" s="651"/>
      <c r="J189" s="651"/>
      <c r="K189" s="651"/>
      <c r="L189" s="651"/>
      <c r="M189" s="651"/>
      <c r="N189" s="377">
        <f t="shared" si="22"/>
        <v>0</v>
      </c>
    </row>
    <row r="190" spans="2:14">
      <c r="B190" s="378"/>
      <c r="C190" s="379"/>
      <c r="D190" s="375" t="s">
        <v>162</v>
      </c>
      <c r="E190" s="375" t="s">
        <v>82</v>
      </c>
      <c r="F190" s="386"/>
      <c r="G190" s="386"/>
      <c r="H190" s="651"/>
      <c r="I190" s="651"/>
      <c r="J190" s="651"/>
      <c r="K190" s="651"/>
      <c r="L190" s="651"/>
      <c r="M190" s="651"/>
      <c r="N190" s="377">
        <f t="shared" ref="N190:N224" si="39">SUM(F190:M190)</f>
        <v>0</v>
      </c>
    </row>
    <row r="191" spans="2:14">
      <c r="B191" s="378"/>
      <c r="C191" s="379"/>
      <c r="D191" s="386" t="s">
        <v>86</v>
      </c>
      <c r="E191" s="375" t="s">
        <v>82</v>
      </c>
      <c r="F191" s="386"/>
      <c r="G191" s="386"/>
      <c r="H191" s="651"/>
      <c r="I191" s="651"/>
      <c r="J191" s="651"/>
      <c r="K191" s="651"/>
      <c r="L191" s="651"/>
      <c r="M191" s="651"/>
      <c r="N191" s="377">
        <f t="shared" si="39"/>
        <v>0</v>
      </c>
    </row>
    <row r="192" spans="2:14">
      <c r="B192" s="380"/>
      <c r="C192" s="381"/>
      <c r="D192" s="401" t="s">
        <v>228</v>
      </c>
      <c r="E192" s="401" t="s">
        <v>82</v>
      </c>
      <c r="F192" s="402">
        <f>SUM(F189:F191)</f>
        <v>0</v>
      </c>
      <c r="G192" s="402">
        <f t="shared" ref="G192:M192" si="40">SUM(G189:G191)</f>
        <v>0</v>
      </c>
      <c r="H192" s="402">
        <f t="shared" si="40"/>
        <v>0</v>
      </c>
      <c r="I192" s="402">
        <f t="shared" si="40"/>
        <v>0</v>
      </c>
      <c r="J192" s="402">
        <f t="shared" si="40"/>
        <v>0</v>
      </c>
      <c r="K192" s="402">
        <f t="shared" si="40"/>
        <v>0</v>
      </c>
      <c r="L192" s="402">
        <f t="shared" si="40"/>
        <v>0</v>
      </c>
      <c r="M192" s="402">
        <f t="shared" si="40"/>
        <v>0</v>
      </c>
      <c r="N192" s="403">
        <f t="shared" si="39"/>
        <v>0</v>
      </c>
    </row>
    <row r="193" spans="2:14">
      <c r="B193" s="382">
        <v>33</v>
      </c>
      <c r="C193" s="387">
        <v>0</v>
      </c>
      <c r="D193" s="375" t="s">
        <v>163</v>
      </c>
      <c r="E193" s="375" t="s">
        <v>82</v>
      </c>
      <c r="F193" s="386"/>
      <c r="G193" s="386"/>
      <c r="H193" s="651"/>
      <c r="I193" s="651"/>
      <c r="J193" s="651"/>
      <c r="K193" s="651"/>
      <c r="L193" s="651"/>
      <c r="M193" s="651"/>
      <c r="N193" s="377">
        <f t="shared" si="39"/>
        <v>0</v>
      </c>
    </row>
    <row r="194" spans="2:14">
      <c r="B194" s="378"/>
      <c r="C194" s="379"/>
      <c r="D194" s="375" t="s">
        <v>162</v>
      </c>
      <c r="E194" s="375" t="s">
        <v>82</v>
      </c>
      <c r="F194" s="386"/>
      <c r="G194" s="386"/>
      <c r="H194" s="651"/>
      <c r="I194" s="651"/>
      <c r="J194" s="651"/>
      <c r="K194" s="651"/>
      <c r="L194" s="651"/>
      <c r="M194" s="651"/>
      <c r="N194" s="377">
        <f t="shared" si="39"/>
        <v>0</v>
      </c>
    </row>
    <row r="195" spans="2:14">
      <c r="B195" s="378"/>
      <c r="C195" s="379"/>
      <c r="D195" s="386" t="s">
        <v>86</v>
      </c>
      <c r="E195" s="375" t="s">
        <v>82</v>
      </c>
      <c r="F195" s="386"/>
      <c r="G195" s="386"/>
      <c r="H195" s="651"/>
      <c r="I195" s="651"/>
      <c r="J195" s="651"/>
      <c r="K195" s="651"/>
      <c r="L195" s="651"/>
      <c r="M195" s="651"/>
      <c r="N195" s="377">
        <f t="shared" si="39"/>
        <v>0</v>
      </c>
    </row>
    <row r="196" spans="2:14">
      <c r="B196" s="380"/>
      <c r="C196" s="381"/>
      <c r="D196" s="401" t="s">
        <v>228</v>
      </c>
      <c r="E196" s="401" t="s">
        <v>82</v>
      </c>
      <c r="F196" s="402">
        <f>SUM(F193:F195)</f>
        <v>0</v>
      </c>
      <c r="G196" s="402">
        <f t="shared" ref="G196:M196" si="41">SUM(G193:G195)</f>
        <v>0</v>
      </c>
      <c r="H196" s="402">
        <f t="shared" si="41"/>
        <v>0</v>
      </c>
      <c r="I196" s="402">
        <f t="shared" si="41"/>
        <v>0</v>
      </c>
      <c r="J196" s="402">
        <f t="shared" si="41"/>
        <v>0</v>
      </c>
      <c r="K196" s="402">
        <f t="shared" si="41"/>
        <v>0</v>
      </c>
      <c r="L196" s="402">
        <f t="shared" si="41"/>
        <v>0</v>
      </c>
      <c r="M196" s="402">
        <f t="shared" si="41"/>
        <v>0</v>
      </c>
      <c r="N196" s="403">
        <f t="shared" si="39"/>
        <v>0</v>
      </c>
    </row>
    <row r="197" spans="2:14">
      <c r="B197" s="382">
        <v>34</v>
      </c>
      <c r="C197" s="387">
        <v>0</v>
      </c>
      <c r="D197" s="375" t="s">
        <v>163</v>
      </c>
      <c r="E197" s="375" t="s">
        <v>82</v>
      </c>
      <c r="F197" s="386"/>
      <c r="G197" s="386"/>
      <c r="H197" s="651"/>
      <c r="I197" s="651"/>
      <c r="J197" s="651"/>
      <c r="K197" s="651"/>
      <c r="L197" s="651"/>
      <c r="M197" s="651"/>
      <c r="N197" s="377">
        <f t="shared" si="39"/>
        <v>0</v>
      </c>
    </row>
    <row r="198" spans="2:14">
      <c r="B198" s="378"/>
      <c r="C198" s="379"/>
      <c r="D198" s="375" t="s">
        <v>162</v>
      </c>
      <c r="E198" s="375" t="s">
        <v>82</v>
      </c>
      <c r="F198" s="386"/>
      <c r="G198" s="386"/>
      <c r="H198" s="651"/>
      <c r="I198" s="651"/>
      <c r="J198" s="651"/>
      <c r="K198" s="651"/>
      <c r="L198" s="651"/>
      <c r="M198" s="651"/>
      <c r="N198" s="377">
        <f t="shared" si="39"/>
        <v>0</v>
      </c>
    </row>
    <row r="199" spans="2:14">
      <c r="B199" s="378"/>
      <c r="C199" s="379"/>
      <c r="D199" s="386" t="s">
        <v>86</v>
      </c>
      <c r="E199" s="375" t="s">
        <v>82</v>
      </c>
      <c r="F199" s="386"/>
      <c r="G199" s="386"/>
      <c r="H199" s="651"/>
      <c r="I199" s="651"/>
      <c r="J199" s="651"/>
      <c r="K199" s="651"/>
      <c r="L199" s="651"/>
      <c r="M199" s="651"/>
      <c r="N199" s="377">
        <f t="shared" si="39"/>
        <v>0</v>
      </c>
    </row>
    <row r="200" spans="2:14">
      <c r="B200" s="380"/>
      <c r="C200" s="381"/>
      <c r="D200" s="401" t="s">
        <v>228</v>
      </c>
      <c r="E200" s="401" t="s">
        <v>82</v>
      </c>
      <c r="F200" s="402">
        <f>SUM(F197:F199)</f>
        <v>0</v>
      </c>
      <c r="G200" s="402">
        <f t="shared" ref="G200:M200" si="42">SUM(G197:G199)</f>
        <v>0</v>
      </c>
      <c r="H200" s="402">
        <f t="shared" si="42"/>
        <v>0</v>
      </c>
      <c r="I200" s="402">
        <f t="shared" si="42"/>
        <v>0</v>
      </c>
      <c r="J200" s="402">
        <f t="shared" si="42"/>
        <v>0</v>
      </c>
      <c r="K200" s="402">
        <f t="shared" si="42"/>
        <v>0</v>
      </c>
      <c r="L200" s="402">
        <f t="shared" si="42"/>
        <v>0</v>
      </c>
      <c r="M200" s="402">
        <f t="shared" si="42"/>
        <v>0</v>
      </c>
      <c r="N200" s="403">
        <f t="shared" si="39"/>
        <v>0</v>
      </c>
    </row>
    <row r="201" spans="2:14">
      <c r="B201" s="382">
        <v>35</v>
      </c>
      <c r="C201" s="387">
        <v>0</v>
      </c>
      <c r="D201" s="375" t="s">
        <v>163</v>
      </c>
      <c r="E201" s="375" t="s">
        <v>82</v>
      </c>
      <c r="F201" s="386"/>
      <c r="G201" s="386"/>
      <c r="H201" s="651"/>
      <c r="I201" s="651"/>
      <c r="J201" s="651"/>
      <c r="K201" s="651"/>
      <c r="L201" s="651"/>
      <c r="M201" s="651"/>
      <c r="N201" s="377">
        <f t="shared" si="39"/>
        <v>0</v>
      </c>
    </row>
    <row r="202" spans="2:14">
      <c r="B202" s="378"/>
      <c r="C202" s="379"/>
      <c r="D202" s="375" t="s">
        <v>162</v>
      </c>
      <c r="E202" s="375" t="s">
        <v>82</v>
      </c>
      <c r="F202" s="386"/>
      <c r="G202" s="386"/>
      <c r="H202" s="651"/>
      <c r="I202" s="651"/>
      <c r="J202" s="651"/>
      <c r="K202" s="651"/>
      <c r="L202" s="651"/>
      <c r="M202" s="651"/>
      <c r="N202" s="377">
        <f t="shared" si="39"/>
        <v>0</v>
      </c>
    </row>
    <row r="203" spans="2:14">
      <c r="B203" s="378"/>
      <c r="C203" s="379"/>
      <c r="D203" s="386" t="s">
        <v>86</v>
      </c>
      <c r="E203" s="375" t="s">
        <v>82</v>
      </c>
      <c r="F203" s="386"/>
      <c r="G203" s="386"/>
      <c r="H203" s="651"/>
      <c r="I203" s="651"/>
      <c r="J203" s="651"/>
      <c r="K203" s="651"/>
      <c r="L203" s="651"/>
      <c r="M203" s="651"/>
      <c r="N203" s="377">
        <f t="shared" si="39"/>
        <v>0</v>
      </c>
    </row>
    <row r="204" spans="2:14">
      <c r="B204" s="380"/>
      <c r="C204" s="381"/>
      <c r="D204" s="401" t="s">
        <v>228</v>
      </c>
      <c r="E204" s="401" t="s">
        <v>82</v>
      </c>
      <c r="F204" s="402">
        <f>SUM(F201:F203)</f>
        <v>0</v>
      </c>
      <c r="G204" s="402">
        <f t="shared" ref="G204:M204" si="43">SUM(G201:G203)</f>
        <v>0</v>
      </c>
      <c r="H204" s="402">
        <f t="shared" si="43"/>
        <v>0</v>
      </c>
      <c r="I204" s="402">
        <f t="shared" si="43"/>
        <v>0</v>
      </c>
      <c r="J204" s="402">
        <f t="shared" si="43"/>
        <v>0</v>
      </c>
      <c r="K204" s="402">
        <f t="shared" si="43"/>
        <v>0</v>
      </c>
      <c r="L204" s="402">
        <f t="shared" si="43"/>
        <v>0</v>
      </c>
      <c r="M204" s="402">
        <f t="shared" si="43"/>
        <v>0</v>
      </c>
      <c r="N204" s="403">
        <f t="shared" si="39"/>
        <v>0</v>
      </c>
    </row>
    <row r="205" spans="2:14">
      <c r="B205" s="382">
        <v>36</v>
      </c>
      <c r="C205" s="387">
        <v>0</v>
      </c>
      <c r="D205" s="375" t="s">
        <v>163</v>
      </c>
      <c r="E205" s="375" t="s">
        <v>82</v>
      </c>
      <c r="F205" s="386"/>
      <c r="G205" s="386"/>
      <c r="H205" s="651"/>
      <c r="I205" s="651"/>
      <c r="J205" s="651"/>
      <c r="K205" s="651"/>
      <c r="L205" s="651"/>
      <c r="M205" s="651"/>
      <c r="N205" s="377">
        <f t="shared" si="39"/>
        <v>0</v>
      </c>
    </row>
    <row r="206" spans="2:14">
      <c r="B206" s="378"/>
      <c r="C206" s="379"/>
      <c r="D206" s="375" t="s">
        <v>162</v>
      </c>
      <c r="E206" s="375" t="s">
        <v>82</v>
      </c>
      <c r="F206" s="386"/>
      <c r="G206" s="386"/>
      <c r="H206" s="651"/>
      <c r="I206" s="651"/>
      <c r="J206" s="651"/>
      <c r="K206" s="651"/>
      <c r="L206" s="651"/>
      <c r="M206" s="651"/>
      <c r="N206" s="377">
        <f t="shared" si="39"/>
        <v>0</v>
      </c>
    </row>
    <row r="207" spans="2:14">
      <c r="B207" s="378"/>
      <c r="C207" s="379"/>
      <c r="D207" s="386" t="s">
        <v>86</v>
      </c>
      <c r="E207" s="375" t="s">
        <v>82</v>
      </c>
      <c r="F207" s="386"/>
      <c r="G207" s="386"/>
      <c r="H207" s="651"/>
      <c r="I207" s="651"/>
      <c r="J207" s="651"/>
      <c r="K207" s="651"/>
      <c r="L207" s="651"/>
      <c r="M207" s="651"/>
      <c r="N207" s="377">
        <f t="shared" si="39"/>
        <v>0</v>
      </c>
    </row>
    <row r="208" spans="2:14">
      <c r="B208" s="380"/>
      <c r="C208" s="381"/>
      <c r="D208" s="401" t="s">
        <v>228</v>
      </c>
      <c r="E208" s="401" t="s">
        <v>82</v>
      </c>
      <c r="F208" s="402">
        <f>SUM(F205:F207)</f>
        <v>0</v>
      </c>
      <c r="G208" s="402">
        <f t="shared" ref="G208:M208" si="44">SUM(G205:G207)</f>
        <v>0</v>
      </c>
      <c r="H208" s="402">
        <f t="shared" si="44"/>
        <v>0</v>
      </c>
      <c r="I208" s="402">
        <f t="shared" si="44"/>
        <v>0</v>
      </c>
      <c r="J208" s="402">
        <f t="shared" si="44"/>
        <v>0</v>
      </c>
      <c r="K208" s="402">
        <f t="shared" si="44"/>
        <v>0</v>
      </c>
      <c r="L208" s="402">
        <f t="shared" si="44"/>
        <v>0</v>
      </c>
      <c r="M208" s="402">
        <f t="shared" si="44"/>
        <v>0</v>
      </c>
      <c r="N208" s="403">
        <f t="shared" si="39"/>
        <v>0</v>
      </c>
    </row>
    <row r="209" spans="2:14">
      <c r="B209" s="382">
        <v>37</v>
      </c>
      <c r="C209" s="387">
        <v>0</v>
      </c>
      <c r="D209" s="375" t="s">
        <v>163</v>
      </c>
      <c r="E209" s="375" t="s">
        <v>82</v>
      </c>
      <c r="F209" s="386"/>
      <c r="G209" s="386"/>
      <c r="H209" s="651"/>
      <c r="I209" s="651"/>
      <c r="J209" s="651"/>
      <c r="K209" s="651"/>
      <c r="L209" s="651"/>
      <c r="M209" s="651"/>
      <c r="N209" s="377">
        <f t="shared" si="39"/>
        <v>0</v>
      </c>
    </row>
    <row r="210" spans="2:14">
      <c r="B210" s="378"/>
      <c r="C210" s="379"/>
      <c r="D210" s="375" t="s">
        <v>162</v>
      </c>
      <c r="E210" s="375" t="s">
        <v>82</v>
      </c>
      <c r="F210" s="386"/>
      <c r="G210" s="386"/>
      <c r="H210" s="651"/>
      <c r="I210" s="651"/>
      <c r="J210" s="651"/>
      <c r="K210" s="651"/>
      <c r="L210" s="651"/>
      <c r="M210" s="651"/>
      <c r="N210" s="377">
        <f t="shared" si="39"/>
        <v>0</v>
      </c>
    </row>
    <row r="211" spans="2:14">
      <c r="B211" s="378"/>
      <c r="C211" s="379"/>
      <c r="D211" s="386" t="s">
        <v>86</v>
      </c>
      <c r="E211" s="375" t="s">
        <v>82</v>
      </c>
      <c r="F211" s="386"/>
      <c r="G211" s="386"/>
      <c r="H211" s="651"/>
      <c r="I211" s="651"/>
      <c r="J211" s="651"/>
      <c r="K211" s="651"/>
      <c r="L211" s="651"/>
      <c r="M211" s="651"/>
      <c r="N211" s="377">
        <f t="shared" si="39"/>
        <v>0</v>
      </c>
    </row>
    <row r="212" spans="2:14">
      <c r="B212" s="380"/>
      <c r="C212" s="381"/>
      <c r="D212" s="401" t="s">
        <v>228</v>
      </c>
      <c r="E212" s="401" t="s">
        <v>82</v>
      </c>
      <c r="F212" s="402">
        <f>SUM(F209:F211)</f>
        <v>0</v>
      </c>
      <c r="G212" s="402">
        <f t="shared" ref="G212:M212" si="45">SUM(G209:G211)</f>
        <v>0</v>
      </c>
      <c r="H212" s="402">
        <f t="shared" si="45"/>
        <v>0</v>
      </c>
      <c r="I212" s="402">
        <f t="shared" si="45"/>
        <v>0</v>
      </c>
      <c r="J212" s="402">
        <f t="shared" si="45"/>
        <v>0</v>
      </c>
      <c r="K212" s="402">
        <f t="shared" si="45"/>
        <v>0</v>
      </c>
      <c r="L212" s="402">
        <f t="shared" si="45"/>
        <v>0</v>
      </c>
      <c r="M212" s="402">
        <f t="shared" si="45"/>
        <v>0</v>
      </c>
      <c r="N212" s="403">
        <f t="shared" si="39"/>
        <v>0</v>
      </c>
    </row>
    <row r="213" spans="2:14">
      <c r="B213" s="382">
        <v>38</v>
      </c>
      <c r="C213" s="387">
        <v>0</v>
      </c>
      <c r="D213" s="375" t="s">
        <v>163</v>
      </c>
      <c r="E213" s="375" t="s">
        <v>82</v>
      </c>
      <c r="F213" s="386"/>
      <c r="G213" s="386"/>
      <c r="H213" s="651"/>
      <c r="I213" s="651"/>
      <c r="J213" s="651"/>
      <c r="K213" s="651"/>
      <c r="L213" s="651"/>
      <c r="M213" s="651"/>
      <c r="N213" s="377">
        <f t="shared" si="39"/>
        <v>0</v>
      </c>
    </row>
    <row r="214" spans="2:14">
      <c r="B214" s="378"/>
      <c r="C214" s="379"/>
      <c r="D214" s="375" t="s">
        <v>162</v>
      </c>
      <c r="E214" s="375" t="s">
        <v>82</v>
      </c>
      <c r="F214" s="386"/>
      <c r="G214" s="386"/>
      <c r="H214" s="651"/>
      <c r="I214" s="651"/>
      <c r="J214" s="651"/>
      <c r="K214" s="651"/>
      <c r="L214" s="651"/>
      <c r="M214" s="651"/>
      <c r="N214" s="377">
        <f t="shared" si="39"/>
        <v>0</v>
      </c>
    </row>
    <row r="215" spans="2:14">
      <c r="B215" s="378"/>
      <c r="C215" s="379"/>
      <c r="D215" s="386" t="s">
        <v>86</v>
      </c>
      <c r="E215" s="375" t="s">
        <v>82</v>
      </c>
      <c r="F215" s="386"/>
      <c r="G215" s="386"/>
      <c r="H215" s="651"/>
      <c r="I215" s="651"/>
      <c r="J215" s="651"/>
      <c r="K215" s="651"/>
      <c r="L215" s="651"/>
      <c r="M215" s="651"/>
      <c r="N215" s="377">
        <f t="shared" si="39"/>
        <v>0</v>
      </c>
    </row>
    <row r="216" spans="2:14">
      <c r="B216" s="380"/>
      <c r="C216" s="381"/>
      <c r="D216" s="401" t="s">
        <v>228</v>
      </c>
      <c r="E216" s="401" t="s">
        <v>82</v>
      </c>
      <c r="F216" s="402">
        <f>SUM(F213:F215)</f>
        <v>0</v>
      </c>
      <c r="G216" s="402">
        <f t="shared" ref="G216:M216" si="46">SUM(G213:G215)</f>
        <v>0</v>
      </c>
      <c r="H216" s="402">
        <f t="shared" si="46"/>
        <v>0</v>
      </c>
      <c r="I216" s="402">
        <f t="shared" si="46"/>
        <v>0</v>
      </c>
      <c r="J216" s="402">
        <f t="shared" si="46"/>
        <v>0</v>
      </c>
      <c r="K216" s="402">
        <f t="shared" si="46"/>
        <v>0</v>
      </c>
      <c r="L216" s="402">
        <f t="shared" si="46"/>
        <v>0</v>
      </c>
      <c r="M216" s="402">
        <f t="shared" si="46"/>
        <v>0</v>
      </c>
      <c r="N216" s="403">
        <f t="shared" si="39"/>
        <v>0</v>
      </c>
    </row>
    <row r="217" spans="2:14">
      <c r="B217" s="382">
        <v>39</v>
      </c>
      <c r="C217" s="387">
        <v>0</v>
      </c>
      <c r="D217" s="375" t="s">
        <v>163</v>
      </c>
      <c r="E217" s="375" t="s">
        <v>82</v>
      </c>
      <c r="F217" s="386"/>
      <c r="G217" s="386"/>
      <c r="H217" s="651"/>
      <c r="I217" s="651"/>
      <c r="J217" s="651"/>
      <c r="K217" s="651"/>
      <c r="L217" s="651"/>
      <c r="M217" s="651"/>
      <c r="N217" s="377">
        <f t="shared" si="39"/>
        <v>0</v>
      </c>
    </row>
    <row r="218" spans="2:14">
      <c r="B218" s="378"/>
      <c r="C218" s="379"/>
      <c r="D218" s="375" t="s">
        <v>162</v>
      </c>
      <c r="E218" s="375" t="s">
        <v>82</v>
      </c>
      <c r="F218" s="386"/>
      <c r="G218" s="386"/>
      <c r="H218" s="651"/>
      <c r="I218" s="651"/>
      <c r="J218" s="651"/>
      <c r="K218" s="651"/>
      <c r="L218" s="651"/>
      <c r="M218" s="651"/>
      <c r="N218" s="377">
        <f t="shared" si="39"/>
        <v>0</v>
      </c>
    </row>
    <row r="219" spans="2:14">
      <c r="B219" s="378"/>
      <c r="C219" s="379"/>
      <c r="D219" s="386" t="s">
        <v>86</v>
      </c>
      <c r="E219" s="375" t="s">
        <v>82</v>
      </c>
      <c r="F219" s="386"/>
      <c r="G219" s="386"/>
      <c r="H219" s="651"/>
      <c r="I219" s="651"/>
      <c r="J219" s="651"/>
      <c r="K219" s="651"/>
      <c r="L219" s="651"/>
      <c r="M219" s="651"/>
      <c r="N219" s="377">
        <f t="shared" si="39"/>
        <v>0</v>
      </c>
    </row>
    <row r="220" spans="2:14">
      <c r="B220" s="380"/>
      <c r="C220" s="381"/>
      <c r="D220" s="401" t="s">
        <v>228</v>
      </c>
      <c r="E220" s="401" t="s">
        <v>82</v>
      </c>
      <c r="F220" s="402">
        <f>SUM(F217:F219)</f>
        <v>0</v>
      </c>
      <c r="G220" s="402">
        <f t="shared" ref="G220:M220" si="47">SUM(G217:G219)</f>
        <v>0</v>
      </c>
      <c r="H220" s="402">
        <f t="shared" si="47"/>
        <v>0</v>
      </c>
      <c r="I220" s="402">
        <f t="shared" si="47"/>
        <v>0</v>
      </c>
      <c r="J220" s="402">
        <f t="shared" si="47"/>
        <v>0</v>
      </c>
      <c r="K220" s="402">
        <f t="shared" si="47"/>
        <v>0</v>
      </c>
      <c r="L220" s="402">
        <f t="shared" si="47"/>
        <v>0</v>
      </c>
      <c r="M220" s="402">
        <f t="shared" si="47"/>
        <v>0</v>
      </c>
      <c r="N220" s="403">
        <f t="shared" si="39"/>
        <v>0</v>
      </c>
    </row>
    <row r="221" spans="2:14">
      <c r="B221" s="382">
        <v>40</v>
      </c>
      <c r="C221" s="387">
        <v>0</v>
      </c>
      <c r="D221" s="375" t="s">
        <v>163</v>
      </c>
      <c r="E221" s="375" t="s">
        <v>82</v>
      </c>
      <c r="F221" s="386"/>
      <c r="G221" s="386"/>
      <c r="H221" s="651"/>
      <c r="I221" s="651"/>
      <c r="J221" s="651"/>
      <c r="K221" s="651"/>
      <c r="L221" s="651"/>
      <c r="M221" s="651"/>
      <c r="N221" s="377">
        <f t="shared" si="39"/>
        <v>0</v>
      </c>
    </row>
    <row r="222" spans="2:14">
      <c r="B222" s="378"/>
      <c r="C222" s="379"/>
      <c r="D222" s="375" t="s">
        <v>162</v>
      </c>
      <c r="E222" s="375" t="s">
        <v>82</v>
      </c>
      <c r="F222" s="386"/>
      <c r="G222" s="386"/>
      <c r="H222" s="651"/>
      <c r="I222" s="651"/>
      <c r="J222" s="651"/>
      <c r="K222" s="651"/>
      <c r="L222" s="651"/>
      <c r="M222" s="651"/>
      <c r="N222" s="377">
        <f t="shared" si="39"/>
        <v>0</v>
      </c>
    </row>
    <row r="223" spans="2:14">
      <c r="B223" s="378"/>
      <c r="C223" s="379"/>
      <c r="D223" s="386" t="s">
        <v>86</v>
      </c>
      <c r="E223" s="375" t="s">
        <v>82</v>
      </c>
      <c r="F223" s="386"/>
      <c r="G223" s="386"/>
      <c r="H223" s="651"/>
      <c r="I223" s="651"/>
      <c r="J223" s="651"/>
      <c r="K223" s="651"/>
      <c r="L223" s="651"/>
      <c r="M223" s="651"/>
      <c r="N223" s="377">
        <f t="shared" si="39"/>
        <v>0</v>
      </c>
    </row>
    <row r="224" spans="2:14">
      <c r="B224" s="380"/>
      <c r="C224" s="381"/>
      <c r="D224" s="401" t="s">
        <v>228</v>
      </c>
      <c r="E224" s="401" t="s">
        <v>82</v>
      </c>
      <c r="F224" s="402">
        <f>SUM(F221:F223)</f>
        <v>0</v>
      </c>
      <c r="G224" s="402">
        <f t="shared" ref="G224:M224" si="48">SUM(G221:G223)</f>
        <v>0</v>
      </c>
      <c r="H224" s="402">
        <f t="shared" si="48"/>
        <v>0</v>
      </c>
      <c r="I224" s="402">
        <f t="shared" si="48"/>
        <v>0</v>
      </c>
      <c r="J224" s="402">
        <f t="shared" si="48"/>
        <v>0</v>
      </c>
      <c r="K224" s="402">
        <f t="shared" si="48"/>
        <v>0</v>
      </c>
      <c r="L224" s="402">
        <f t="shared" si="48"/>
        <v>0</v>
      </c>
      <c r="M224" s="402">
        <f t="shared" si="48"/>
        <v>0</v>
      </c>
      <c r="N224" s="403">
        <f t="shared" si="39"/>
        <v>0</v>
      </c>
    </row>
  </sheetData>
  <mergeCells count="2">
    <mergeCell ref="J7:J8"/>
    <mergeCell ref="K7:Q8"/>
  </mergeCells>
  <dataValidations count="1">
    <dataValidation type="list" allowBlank="1" showInputMessage="1" showErrorMessage="1" sqref="G11:G50">
      <formula1>$S$11:$S$13</formula1>
    </dataValidation>
  </dataValidations>
  <pageMargins left="0.70866141732283472" right="0.70866141732283472" top="0.74803149606299213" bottom="0.74803149606299213" header="0.31496062992125984" footer="0.31496062992125984"/>
  <pageSetup paperSize="8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81"/>
  <sheetViews>
    <sheetView workbookViewId="0"/>
  </sheetViews>
  <sheetFormatPr defaultRowHeight="12.75"/>
  <cols>
    <col min="1" max="1" width="20" customWidth="1"/>
    <col min="2" max="2" width="20.42578125" customWidth="1"/>
    <col min="3" max="3" width="57.85546875" customWidth="1"/>
    <col min="4" max="4" width="57" customWidth="1"/>
  </cols>
  <sheetData>
    <row r="1" spans="1:17" ht="26.25">
      <c r="A1" s="1" t="s">
        <v>0</v>
      </c>
      <c r="B1" s="2"/>
      <c r="C1" s="2"/>
      <c r="D1" s="2"/>
      <c r="E1" s="2"/>
      <c r="F1" s="3"/>
      <c r="G1" s="2"/>
      <c r="H1" s="2"/>
      <c r="I1" s="3"/>
      <c r="J1" s="3"/>
      <c r="K1" s="2"/>
      <c r="L1" s="2"/>
      <c r="M1" s="2"/>
      <c r="N1" s="2"/>
      <c r="O1" s="2"/>
      <c r="P1" s="2"/>
      <c r="Q1" s="2"/>
    </row>
    <row r="2" spans="1:17" ht="26.25">
      <c r="A2" s="4" t="s">
        <v>164</v>
      </c>
      <c r="B2" s="5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" thickBot="1">
      <c r="A3" s="6" t="s">
        <v>3</v>
      </c>
      <c r="B3" s="7"/>
      <c r="C3" s="7"/>
      <c r="D3" s="8"/>
      <c r="E3" s="9"/>
      <c r="F3" s="7"/>
      <c r="G3" s="9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5">
      <c r="A4" s="10" t="s">
        <v>1</v>
      </c>
      <c r="E4" s="722" t="s">
        <v>2</v>
      </c>
      <c r="F4" s="723"/>
      <c r="G4" s="724" t="s">
        <v>3</v>
      </c>
      <c r="H4" s="724"/>
      <c r="I4" s="724"/>
      <c r="J4" s="724"/>
      <c r="K4" s="724"/>
      <c r="L4" s="724"/>
      <c r="M4" s="724"/>
      <c r="N4" s="725"/>
    </row>
    <row r="5" spans="1:17">
      <c r="E5" s="11">
        <v>2012</v>
      </c>
      <c r="F5" s="12">
        <v>2013</v>
      </c>
      <c r="G5" s="13">
        <v>2014</v>
      </c>
      <c r="H5" s="13">
        <v>2015</v>
      </c>
      <c r="I5" s="12">
        <v>2016</v>
      </c>
      <c r="J5" s="13">
        <v>2017</v>
      </c>
      <c r="K5" s="13">
        <v>2018</v>
      </c>
      <c r="L5" s="12">
        <v>2019</v>
      </c>
      <c r="M5" s="13">
        <v>2020</v>
      </c>
      <c r="N5" s="14">
        <v>2021</v>
      </c>
    </row>
    <row r="6" spans="1:17" ht="13.5" thickBot="1">
      <c r="E6" s="15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6" t="s">
        <v>4</v>
      </c>
      <c r="K6" s="16" t="s">
        <v>4</v>
      </c>
      <c r="L6" s="16" t="s">
        <v>4</v>
      </c>
      <c r="M6" s="16" t="s">
        <v>4</v>
      </c>
      <c r="N6" s="17" t="s">
        <v>4</v>
      </c>
    </row>
    <row r="7" spans="1:17" ht="13.5" thickBot="1">
      <c r="A7" s="40" t="s">
        <v>5</v>
      </c>
      <c r="B7" s="41" t="s">
        <v>6</v>
      </c>
      <c r="C7" s="38" t="s">
        <v>7</v>
      </c>
      <c r="D7" s="18" t="s">
        <v>8</v>
      </c>
      <c r="E7" s="19"/>
      <c r="F7" s="20"/>
      <c r="G7" s="20"/>
      <c r="H7" s="20"/>
      <c r="I7" s="20"/>
      <c r="J7" s="20"/>
      <c r="K7" s="20"/>
      <c r="L7" s="20"/>
      <c r="M7" s="20"/>
      <c r="N7" s="21"/>
    </row>
    <row r="8" spans="1:17" ht="13.5" thickBot="1">
      <c r="A8" s="40"/>
      <c r="B8" s="41"/>
      <c r="C8" s="38"/>
      <c r="D8" s="18" t="s">
        <v>9</v>
      </c>
      <c r="E8" s="19"/>
      <c r="F8" s="20"/>
      <c r="G8" s="20"/>
      <c r="H8" s="20"/>
      <c r="I8" s="20"/>
      <c r="J8" s="20"/>
      <c r="K8" s="20"/>
      <c r="L8" s="20"/>
      <c r="M8" s="20"/>
      <c r="N8" s="21"/>
    </row>
    <row r="9" spans="1:17" ht="13.5" thickBot="1">
      <c r="A9" s="40"/>
      <c r="B9" s="41"/>
      <c r="C9" s="38"/>
      <c r="D9" s="18" t="s">
        <v>10</v>
      </c>
      <c r="E9" s="19"/>
      <c r="F9" s="20"/>
      <c r="G9" s="20"/>
      <c r="H9" s="20"/>
      <c r="I9" s="20"/>
      <c r="J9" s="20"/>
      <c r="K9" s="20"/>
      <c r="L9" s="20"/>
      <c r="M9" s="20"/>
      <c r="N9" s="21"/>
    </row>
    <row r="10" spans="1:17" ht="13.5" thickBot="1">
      <c r="A10" s="40"/>
      <c r="B10" s="41"/>
      <c r="C10" s="38"/>
      <c r="D10" s="18" t="s">
        <v>11</v>
      </c>
      <c r="E10" s="19"/>
      <c r="F10" s="20"/>
      <c r="G10" s="20"/>
      <c r="H10" s="20"/>
      <c r="I10" s="20"/>
      <c r="J10" s="20"/>
      <c r="K10" s="20"/>
      <c r="L10" s="20"/>
      <c r="M10" s="20"/>
      <c r="N10" s="21"/>
    </row>
    <row r="11" spans="1:17" ht="13.5" thickBot="1">
      <c r="A11" s="40"/>
      <c r="B11" s="41"/>
      <c r="C11" s="38"/>
      <c r="D11" s="18" t="s">
        <v>12</v>
      </c>
      <c r="E11" s="19"/>
      <c r="F11" s="20"/>
      <c r="G11" s="20"/>
      <c r="H11" s="20"/>
      <c r="I11" s="20"/>
      <c r="J11" s="20"/>
      <c r="K11" s="20"/>
      <c r="L11" s="20"/>
      <c r="M11" s="20"/>
      <c r="N11" s="21"/>
    </row>
    <row r="12" spans="1:17" ht="13.5" thickBot="1">
      <c r="A12" s="40"/>
      <c r="B12" s="41"/>
      <c r="C12" s="38"/>
      <c r="D12" s="18" t="s">
        <v>13</v>
      </c>
      <c r="E12" s="19"/>
      <c r="F12" s="20"/>
      <c r="G12" s="20"/>
      <c r="H12" s="20"/>
      <c r="I12" s="20"/>
      <c r="J12" s="20"/>
      <c r="K12" s="20"/>
      <c r="L12" s="20"/>
      <c r="M12" s="20"/>
      <c r="N12" s="21"/>
    </row>
    <row r="13" spans="1:17" ht="13.5" thickBot="1">
      <c r="A13" s="40"/>
      <c r="B13" s="41"/>
      <c r="C13" s="38"/>
      <c r="D13" s="18" t="s">
        <v>14</v>
      </c>
      <c r="E13" s="19"/>
      <c r="F13" s="20"/>
      <c r="G13" s="20"/>
      <c r="H13" s="20"/>
      <c r="I13" s="20"/>
      <c r="J13" s="20"/>
      <c r="K13" s="20"/>
      <c r="L13" s="20"/>
      <c r="M13" s="20"/>
      <c r="N13" s="21"/>
    </row>
    <row r="14" spans="1:17" ht="13.5" thickBot="1">
      <c r="A14" s="40"/>
      <c r="B14" s="41"/>
      <c r="C14" s="38"/>
      <c r="D14" s="18" t="s">
        <v>15</v>
      </c>
      <c r="E14" s="19"/>
      <c r="F14" s="20"/>
      <c r="G14" s="20"/>
      <c r="H14" s="20"/>
      <c r="I14" s="20"/>
      <c r="J14" s="20"/>
      <c r="K14" s="20"/>
      <c r="L14" s="20"/>
      <c r="M14" s="20"/>
      <c r="N14" s="21"/>
    </row>
    <row r="15" spans="1:17" ht="13.5" thickBot="1">
      <c r="A15" s="40"/>
      <c r="B15" s="41"/>
      <c r="C15" s="38"/>
      <c r="D15" s="18" t="s">
        <v>16</v>
      </c>
      <c r="E15" s="19"/>
      <c r="F15" s="20"/>
      <c r="G15" s="20"/>
      <c r="H15" s="20"/>
      <c r="I15" s="20"/>
      <c r="J15" s="20"/>
      <c r="K15" s="20"/>
      <c r="L15" s="20"/>
      <c r="M15" s="20"/>
      <c r="N15" s="21"/>
    </row>
    <row r="16" spans="1:17" ht="13.5" thickBot="1">
      <c r="A16" s="40"/>
      <c r="B16" s="41"/>
      <c r="C16" s="38"/>
      <c r="D16" s="18" t="s">
        <v>16</v>
      </c>
      <c r="E16" s="19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13.5" thickBot="1">
      <c r="A17" s="40"/>
      <c r="B17" s="41"/>
      <c r="C17" s="38"/>
      <c r="D17" s="18" t="s">
        <v>16</v>
      </c>
      <c r="E17" s="19"/>
      <c r="F17" s="20"/>
      <c r="G17" s="20"/>
      <c r="H17" s="20"/>
      <c r="I17" s="20"/>
      <c r="J17" s="20"/>
      <c r="K17" s="20"/>
      <c r="L17" s="20"/>
      <c r="M17" s="20"/>
      <c r="N17" s="21"/>
    </row>
    <row r="18" spans="1:14" ht="15.75" thickBot="1">
      <c r="A18" s="40"/>
      <c r="B18" s="41"/>
      <c r="C18" s="38"/>
      <c r="D18" s="22" t="s">
        <v>17</v>
      </c>
      <c r="E18" s="23">
        <f>SUM(E7:E17)</f>
        <v>0</v>
      </c>
      <c r="F18" s="24">
        <f t="shared" ref="F18:N18" si="0">SUM(F7:F17)</f>
        <v>0</v>
      </c>
      <c r="G18" s="24">
        <f t="shared" si="0"/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4">
        <f t="shared" si="0"/>
        <v>0</v>
      </c>
      <c r="L18" s="24">
        <f t="shared" si="0"/>
        <v>0</v>
      </c>
      <c r="M18" s="24">
        <f t="shared" si="0"/>
        <v>0</v>
      </c>
      <c r="N18" s="25">
        <f t="shared" si="0"/>
        <v>0</v>
      </c>
    </row>
    <row r="19" spans="1:14" ht="13.5" thickBot="1">
      <c r="A19" s="40"/>
      <c r="B19" s="41"/>
      <c r="C19" s="38"/>
      <c r="D19" s="18" t="s">
        <v>18</v>
      </c>
      <c r="E19" s="19"/>
      <c r="F19" s="20"/>
      <c r="G19" s="20"/>
      <c r="H19" s="20"/>
      <c r="I19" s="20"/>
      <c r="J19" s="20"/>
      <c r="K19" s="20"/>
      <c r="L19" s="20"/>
      <c r="M19" s="20"/>
      <c r="N19" s="21"/>
    </row>
    <row r="20" spans="1:14" ht="13.5" thickBot="1">
      <c r="A20" s="40"/>
      <c r="B20" s="41"/>
      <c r="C20" s="38"/>
      <c r="D20" s="18" t="s">
        <v>19</v>
      </c>
      <c r="E20" s="19"/>
      <c r="F20" s="20"/>
      <c r="G20" s="20"/>
      <c r="H20" s="20"/>
      <c r="I20" s="20"/>
      <c r="J20" s="20"/>
      <c r="K20" s="20"/>
      <c r="L20" s="20"/>
      <c r="M20" s="20"/>
      <c r="N20" s="21"/>
    </row>
    <row r="21" spans="1:14" ht="13.5" thickBot="1">
      <c r="A21" s="40"/>
      <c r="B21" s="41"/>
      <c r="C21" s="38"/>
      <c r="D21" s="18" t="s">
        <v>20</v>
      </c>
      <c r="E21" s="19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15.75" thickBot="1">
      <c r="A22" s="40"/>
      <c r="B22" s="41"/>
      <c r="C22" s="38"/>
      <c r="D22" s="22" t="s">
        <v>21</v>
      </c>
      <c r="E22" s="23">
        <f t="shared" ref="E22:N22" si="1">SUM(E19:E21)</f>
        <v>0</v>
      </c>
      <c r="F22" s="24">
        <f t="shared" si="1"/>
        <v>0</v>
      </c>
      <c r="G22" s="24">
        <f t="shared" si="1"/>
        <v>0</v>
      </c>
      <c r="H22" s="24">
        <f t="shared" si="1"/>
        <v>0</v>
      </c>
      <c r="I22" s="24">
        <f t="shared" si="1"/>
        <v>0</v>
      </c>
      <c r="J22" s="24">
        <f t="shared" si="1"/>
        <v>0</v>
      </c>
      <c r="K22" s="24">
        <f t="shared" si="1"/>
        <v>0</v>
      </c>
      <c r="L22" s="24">
        <f t="shared" si="1"/>
        <v>0</v>
      </c>
      <c r="M22" s="24">
        <f t="shared" si="1"/>
        <v>0</v>
      </c>
      <c r="N22" s="25">
        <f t="shared" si="1"/>
        <v>0</v>
      </c>
    </row>
    <row r="23" spans="1:14" ht="15.75" thickBot="1">
      <c r="A23" s="40"/>
      <c r="B23" s="41"/>
      <c r="C23" s="38"/>
      <c r="D23" s="27" t="s">
        <v>22</v>
      </c>
      <c r="E23" s="28">
        <f t="shared" ref="E23:N23" si="2">SUM(E22,E18)</f>
        <v>0</v>
      </c>
      <c r="F23" s="29">
        <f t="shared" si="2"/>
        <v>0</v>
      </c>
      <c r="G23" s="29">
        <f t="shared" si="2"/>
        <v>0</v>
      </c>
      <c r="H23" s="29">
        <f t="shared" si="2"/>
        <v>0</v>
      </c>
      <c r="I23" s="29">
        <f t="shared" si="2"/>
        <v>0</v>
      </c>
      <c r="J23" s="29">
        <f t="shared" si="2"/>
        <v>0</v>
      </c>
      <c r="K23" s="29">
        <f t="shared" si="2"/>
        <v>0</v>
      </c>
      <c r="L23" s="29">
        <f t="shared" si="2"/>
        <v>0</v>
      </c>
      <c r="M23" s="29">
        <f t="shared" si="2"/>
        <v>0</v>
      </c>
      <c r="N23" s="30">
        <f t="shared" si="2"/>
        <v>0</v>
      </c>
    </row>
    <row r="24" spans="1:14" ht="13.5" thickBot="1">
      <c r="A24" s="40" t="s">
        <v>5</v>
      </c>
      <c r="B24" s="41" t="s">
        <v>6</v>
      </c>
      <c r="C24" s="39" t="s">
        <v>23</v>
      </c>
      <c r="D24" s="18" t="s">
        <v>8</v>
      </c>
      <c r="E24" s="19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13.5" thickBot="1">
      <c r="A25" s="40"/>
      <c r="B25" s="41"/>
      <c r="C25" s="39"/>
      <c r="D25" s="18" t="s">
        <v>9</v>
      </c>
      <c r="E25" s="19"/>
      <c r="F25" s="20"/>
      <c r="G25" s="20"/>
      <c r="H25" s="20"/>
      <c r="I25" s="20"/>
      <c r="J25" s="20"/>
      <c r="K25" s="20"/>
      <c r="L25" s="20"/>
      <c r="M25" s="20"/>
      <c r="N25" s="21"/>
    </row>
    <row r="26" spans="1:14" ht="13.5" thickBot="1">
      <c r="A26" s="40"/>
      <c r="B26" s="41"/>
      <c r="C26" s="39"/>
      <c r="D26" s="18" t="s">
        <v>10</v>
      </c>
      <c r="E26" s="19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13.5" thickBot="1">
      <c r="A27" s="40"/>
      <c r="B27" s="41"/>
      <c r="C27" s="39"/>
      <c r="D27" s="18" t="s">
        <v>11</v>
      </c>
      <c r="E27" s="19"/>
      <c r="F27" s="20"/>
      <c r="G27" s="20"/>
      <c r="H27" s="20"/>
      <c r="I27" s="20"/>
      <c r="J27" s="20"/>
      <c r="K27" s="20"/>
      <c r="L27" s="20"/>
      <c r="M27" s="20"/>
      <c r="N27" s="21"/>
    </row>
    <row r="28" spans="1:14" ht="13.5" thickBot="1">
      <c r="A28" s="40"/>
      <c r="B28" s="41"/>
      <c r="C28" s="39"/>
      <c r="D28" s="18" t="s">
        <v>12</v>
      </c>
      <c r="E28" s="19"/>
      <c r="F28" s="20"/>
      <c r="G28" s="20"/>
      <c r="H28" s="20"/>
      <c r="I28" s="20"/>
      <c r="J28" s="20"/>
      <c r="K28" s="20"/>
      <c r="L28" s="20"/>
      <c r="M28" s="20"/>
      <c r="N28" s="21"/>
    </row>
    <row r="29" spans="1:14" ht="13.5" thickBot="1">
      <c r="A29" s="40"/>
      <c r="B29" s="41"/>
      <c r="C29" s="39"/>
      <c r="D29" s="18" t="s">
        <v>13</v>
      </c>
      <c r="E29" s="19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13.5" thickBot="1">
      <c r="A30" s="40"/>
      <c r="B30" s="41"/>
      <c r="C30" s="39"/>
      <c r="D30" s="18" t="s">
        <v>14</v>
      </c>
      <c r="E30" s="19"/>
      <c r="F30" s="20"/>
      <c r="G30" s="20"/>
      <c r="H30" s="20"/>
      <c r="I30" s="20"/>
      <c r="J30" s="20"/>
      <c r="K30" s="20"/>
      <c r="L30" s="20"/>
      <c r="M30" s="20"/>
      <c r="N30" s="21"/>
    </row>
    <row r="31" spans="1:14" ht="13.5" thickBot="1">
      <c r="A31" s="40"/>
      <c r="B31" s="41"/>
      <c r="C31" s="39"/>
      <c r="D31" s="18" t="s">
        <v>15</v>
      </c>
      <c r="E31" s="19"/>
      <c r="F31" s="20"/>
      <c r="G31" s="20"/>
      <c r="H31" s="20"/>
      <c r="I31" s="20"/>
      <c r="J31" s="20"/>
      <c r="K31" s="20"/>
      <c r="L31" s="20"/>
      <c r="M31" s="20"/>
      <c r="N31" s="21"/>
    </row>
    <row r="32" spans="1:14" ht="13.5" thickBot="1">
      <c r="A32" s="40"/>
      <c r="B32" s="41"/>
      <c r="C32" s="39"/>
      <c r="D32" s="18" t="s">
        <v>16</v>
      </c>
      <c r="E32" s="19"/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13.5" thickBot="1">
      <c r="A33" s="40"/>
      <c r="B33" s="41"/>
      <c r="C33" s="39"/>
      <c r="D33" s="18" t="s">
        <v>16</v>
      </c>
      <c r="E33" s="19"/>
      <c r="F33" s="20"/>
      <c r="G33" s="20"/>
      <c r="H33" s="20"/>
      <c r="I33" s="20"/>
      <c r="J33" s="20"/>
      <c r="K33" s="20"/>
      <c r="L33" s="20"/>
      <c r="M33" s="20"/>
      <c r="N33" s="21"/>
    </row>
    <row r="34" spans="1:14" ht="13.5" thickBot="1">
      <c r="A34" s="40"/>
      <c r="B34" s="41"/>
      <c r="C34" s="39"/>
      <c r="D34" s="18" t="s">
        <v>16</v>
      </c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15.75" thickBot="1">
      <c r="A35" s="40"/>
      <c r="B35" s="41"/>
      <c r="C35" s="39"/>
      <c r="D35" s="22" t="s">
        <v>17</v>
      </c>
      <c r="E35" s="23">
        <f>SUM(E24:E34)</f>
        <v>0</v>
      </c>
      <c r="F35" s="24">
        <f t="shared" ref="F35:N35" si="3">SUM(F24:F34)</f>
        <v>0</v>
      </c>
      <c r="G35" s="24">
        <f t="shared" si="3"/>
        <v>0</v>
      </c>
      <c r="H35" s="24">
        <f t="shared" si="3"/>
        <v>0</v>
      </c>
      <c r="I35" s="24">
        <f t="shared" si="3"/>
        <v>0</v>
      </c>
      <c r="J35" s="24">
        <f t="shared" si="3"/>
        <v>0</v>
      </c>
      <c r="K35" s="24">
        <f t="shared" si="3"/>
        <v>0</v>
      </c>
      <c r="L35" s="24">
        <f t="shared" si="3"/>
        <v>0</v>
      </c>
      <c r="M35" s="24">
        <f t="shared" si="3"/>
        <v>0</v>
      </c>
      <c r="N35" s="25">
        <f t="shared" si="3"/>
        <v>0</v>
      </c>
    </row>
    <row r="36" spans="1:14" ht="13.5" thickBot="1">
      <c r="A36" s="40"/>
      <c r="B36" s="41"/>
      <c r="C36" s="39"/>
      <c r="D36" s="18" t="s">
        <v>18</v>
      </c>
      <c r="E36" s="19"/>
      <c r="F36" s="20"/>
      <c r="G36" s="20"/>
      <c r="H36" s="20"/>
      <c r="I36" s="20"/>
      <c r="J36" s="20"/>
      <c r="K36" s="20"/>
      <c r="L36" s="20"/>
      <c r="M36" s="20"/>
      <c r="N36" s="21"/>
    </row>
    <row r="37" spans="1:14" ht="13.5" thickBot="1">
      <c r="A37" s="40"/>
      <c r="B37" s="41"/>
      <c r="C37" s="39"/>
      <c r="D37" s="18" t="s">
        <v>19</v>
      </c>
      <c r="E37" s="19"/>
      <c r="F37" s="20"/>
      <c r="G37" s="20"/>
      <c r="H37" s="20"/>
      <c r="I37" s="20"/>
      <c r="J37" s="20"/>
      <c r="K37" s="20"/>
      <c r="L37" s="20"/>
      <c r="M37" s="20"/>
      <c r="N37" s="21"/>
    </row>
    <row r="38" spans="1:14" ht="13.5" thickBot="1">
      <c r="A38" s="40"/>
      <c r="B38" s="41"/>
      <c r="C38" s="39"/>
      <c r="D38" s="18" t="s">
        <v>20</v>
      </c>
      <c r="E38" s="19"/>
      <c r="F38" s="20"/>
      <c r="G38" s="20"/>
      <c r="H38" s="20"/>
      <c r="I38" s="20"/>
      <c r="J38" s="20"/>
      <c r="K38" s="20"/>
      <c r="L38" s="20"/>
      <c r="M38" s="20"/>
      <c r="N38" s="21"/>
    </row>
    <row r="39" spans="1:14" ht="15.75" thickBot="1">
      <c r="A39" s="40"/>
      <c r="B39" s="41"/>
      <c r="C39" s="39"/>
      <c r="D39" s="22" t="s">
        <v>21</v>
      </c>
      <c r="E39" s="23">
        <f>SUM(E36:E38)</f>
        <v>0</v>
      </c>
      <c r="F39" s="24">
        <f t="shared" ref="F39:N39" si="4">SUM(F36:F38)</f>
        <v>0</v>
      </c>
      <c r="G39" s="24">
        <f t="shared" si="4"/>
        <v>0</v>
      </c>
      <c r="H39" s="24">
        <f t="shared" si="4"/>
        <v>0</v>
      </c>
      <c r="I39" s="24">
        <f t="shared" si="4"/>
        <v>0</v>
      </c>
      <c r="J39" s="24">
        <f t="shared" si="4"/>
        <v>0</v>
      </c>
      <c r="K39" s="24">
        <f t="shared" si="4"/>
        <v>0</v>
      </c>
      <c r="L39" s="24">
        <f t="shared" si="4"/>
        <v>0</v>
      </c>
      <c r="M39" s="24">
        <f t="shared" si="4"/>
        <v>0</v>
      </c>
      <c r="N39" s="25">
        <f t="shared" si="4"/>
        <v>0</v>
      </c>
    </row>
    <row r="40" spans="1:14" ht="15.75" thickBot="1">
      <c r="A40" s="40"/>
      <c r="B40" s="41"/>
      <c r="C40" s="39"/>
      <c r="D40" s="27" t="s">
        <v>24</v>
      </c>
      <c r="E40" s="28">
        <f t="shared" ref="E40:N40" si="5">SUM(E39,E35)</f>
        <v>0</v>
      </c>
      <c r="F40" s="29">
        <f t="shared" si="5"/>
        <v>0</v>
      </c>
      <c r="G40" s="29">
        <f t="shared" si="5"/>
        <v>0</v>
      </c>
      <c r="H40" s="29">
        <f t="shared" si="5"/>
        <v>0</v>
      </c>
      <c r="I40" s="29">
        <f t="shared" si="5"/>
        <v>0</v>
      </c>
      <c r="J40" s="29">
        <f t="shared" si="5"/>
        <v>0</v>
      </c>
      <c r="K40" s="29">
        <f t="shared" si="5"/>
        <v>0</v>
      </c>
      <c r="L40" s="29">
        <f t="shared" si="5"/>
        <v>0</v>
      </c>
      <c r="M40" s="29">
        <f t="shared" si="5"/>
        <v>0</v>
      </c>
      <c r="N40" s="30">
        <f t="shared" si="5"/>
        <v>0</v>
      </c>
    </row>
    <row r="41" spans="1:14" ht="13.5" thickBot="1">
      <c r="A41" s="40" t="s">
        <v>5</v>
      </c>
      <c r="B41" s="41" t="s">
        <v>6</v>
      </c>
      <c r="C41" s="42" t="s">
        <v>25</v>
      </c>
      <c r="D41" s="18" t="s">
        <v>8</v>
      </c>
      <c r="E41" s="19"/>
      <c r="F41" s="20"/>
      <c r="G41" s="20"/>
      <c r="H41" s="20"/>
      <c r="I41" s="20"/>
      <c r="J41" s="20"/>
      <c r="K41" s="20"/>
      <c r="L41" s="20"/>
      <c r="M41" s="20"/>
      <c r="N41" s="21"/>
    </row>
    <row r="42" spans="1:14" ht="13.5" thickBot="1">
      <c r="A42" s="40"/>
      <c r="B42" s="41"/>
      <c r="C42" s="42"/>
      <c r="D42" s="18" t="s">
        <v>9</v>
      </c>
      <c r="E42" s="19"/>
      <c r="F42" s="20"/>
      <c r="G42" s="20"/>
      <c r="H42" s="20"/>
      <c r="I42" s="20"/>
      <c r="J42" s="20"/>
      <c r="K42" s="20"/>
      <c r="L42" s="20"/>
      <c r="M42" s="20"/>
      <c r="N42" s="21"/>
    </row>
    <row r="43" spans="1:14" ht="13.5" thickBot="1">
      <c r="A43" s="40"/>
      <c r="B43" s="41"/>
      <c r="C43" s="42"/>
      <c r="D43" s="18" t="s">
        <v>10</v>
      </c>
      <c r="E43" s="19"/>
      <c r="F43" s="20"/>
      <c r="G43" s="20"/>
      <c r="H43" s="20"/>
      <c r="I43" s="20"/>
      <c r="J43" s="20"/>
      <c r="K43" s="20"/>
      <c r="L43" s="20"/>
      <c r="M43" s="20"/>
      <c r="N43" s="21"/>
    </row>
    <row r="44" spans="1:14" ht="13.5" thickBot="1">
      <c r="A44" s="40"/>
      <c r="B44" s="41"/>
      <c r="C44" s="42"/>
      <c r="D44" s="18" t="s">
        <v>11</v>
      </c>
      <c r="E44" s="19"/>
      <c r="F44" s="20"/>
      <c r="G44" s="20"/>
      <c r="H44" s="20"/>
      <c r="I44" s="20"/>
      <c r="J44" s="20"/>
      <c r="K44" s="20"/>
      <c r="L44" s="20"/>
      <c r="M44" s="20"/>
      <c r="N44" s="21"/>
    </row>
    <row r="45" spans="1:14" ht="13.5" thickBot="1">
      <c r="A45" s="40"/>
      <c r="B45" s="41"/>
      <c r="C45" s="42"/>
      <c r="D45" s="18" t="s">
        <v>12</v>
      </c>
      <c r="E45" s="19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13.5" thickBot="1">
      <c r="A46" s="40"/>
      <c r="B46" s="41"/>
      <c r="C46" s="42"/>
      <c r="D46" s="18" t="s">
        <v>13</v>
      </c>
      <c r="E46" s="19"/>
      <c r="F46" s="20"/>
      <c r="G46" s="20"/>
      <c r="H46" s="20"/>
      <c r="I46" s="20"/>
      <c r="J46" s="20"/>
      <c r="K46" s="20"/>
      <c r="L46" s="20"/>
      <c r="M46" s="20"/>
      <c r="N46" s="21"/>
    </row>
    <row r="47" spans="1:14" ht="13.5" thickBot="1">
      <c r="A47" s="40"/>
      <c r="B47" s="41"/>
      <c r="C47" s="42"/>
      <c r="D47" s="18" t="s">
        <v>14</v>
      </c>
      <c r="E47" s="19"/>
      <c r="F47" s="20"/>
      <c r="G47" s="20"/>
      <c r="H47" s="20"/>
      <c r="I47" s="20"/>
      <c r="J47" s="20"/>
      <c r="K47" s="20"/>
      <c r="L47" s="20"/>
      <c r="M47" s="20"/>
      <c r="N47" s="21"/>
    </row>
    <row r="48" spans="1:14" ht="13.5" thickBot="1">
      <c r="A48" s="40"/>
      <c r="B48" s="41"/>
      <c r="C48" s="42"/>
      <c r="D48" s="18" t="s">
        <v>15</v>
      </c>
      <c r="E48" s="19"/>
      <c r="F48" s="20"/>
      <c r="G48" s="20"/>
      <c r="H48" s="20"/>
      <c r="I48" s="20"/>
      <c r="J48" s="20"/>
      <c r="K48" s="20"/>
      <c r="L48" s="20"/>
      <c r="M48" s="20"/>
      <c r="N48" s="21"/>
    </row>
    <row r="49" spans="1:14" ht="13.5" thickBot="1">
      <c r="A49" s="40"/>
      <c r="B49" s="41"/>
      <c r="C49" s="42"/>
      <c r="D49" s="18" t="s">
        <v>16</v>
      </c>
      <c r="E49" s="19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13.5" thickBot="1">
      <c r="A50" s="40"/>
      <c r="B50" s="41"/>
      <c r="C50" s="42"/>
      <c r="D50" s="18" t="s">
        <v>16</v>
      </c>
      <c r="E50" s="19"/>
      <c r="F50" s="20"/>
      <c r="G50" s="20"/>
      <c r="H50" s="20"/>
      <c r="I50" s="20"/>
      <c r="J50" s="20"/>
      <c r="K50" s="20"/>
      <c r="L50" s="20"/>
      <c r="M50" s="20"/>
      <c r="N50" s="21"/>
    </row>
    <row r="51" spans="1:14" ht="13.5" thickBot="1">
      <c r="A51" s="40"/>
      <c r="B51" s="41"/>
      <c r="C51" s="42"/>
      <c r="D51" s="18" t="s">
        <v>16</v>
      </c>
      <c r="E51" s="19"/>
      <c r="F51" s="20"/>
      <c r="G51" s="20"/>
      <c r="H51" s="20"/>
      <c r="I51" s="20"/>
      <c r="J51" s="20"/>
      <c r="K51" s="20"/>
      <c r="L51" s="20"/>
      <c r="M51" s="20"/>
      <c r="N51" s="21"/>
    </row>
    <row r="52" spans="1:14" ht="15.75" thickBot="1">
      <c r="A52" s="40"/>
      <c r="B52" s="41"/>
      <c r="C52" s="42"/>
      <c r="D52" s="22" t="s">
        <v>17</v>
      </c>
      <c r="E52" s="23">
        <f>SUM(E41:E51)</f>
        <v>0</v>
      </c>
      <c r="F52" s="24">
        <f t="shared" ref="F52:N52" si="6">SUM(F41:F51)</f>
        <v>0</v>
      </c>
      <c r="G52" s="24">
        <f t="shared" si="6"/>
        <v>0</v>
      </c>
      <c r="H52" s="24">
        <f t="shared" si="6"/>
        <v>0</v>
      </c>
      <c r="I52" s="24">
        <f t="shared" si="6"/>
        <v>0</v>
      </c>
      <c r="J52" s="24">
        <f t="shared" si="6"/>
        <v>0</v>
      </c>
      <c r="K52" s="24">
        <f t="shared" si="6"/>
        <v>0</v>
      </c>
      <c r="L52" s="24">
        <f t="shared" si="6"/>
        <v>0</v>
      </c>
      <c r="M52" s="24">
        <f t="shared" si="6"/>
        <v>0</v>
      </c>
      <c r="N52" s="25">
        <f t="shared" si="6"/>
        <v>0</v>
      </c>
    </row>
    <row r="53" spans="1:14" ht="13.5" thickBot="1">
      <c r="A53" s="40"/>
      <c r="B53" s="41"/>
      <c r="C53" s="42"/>
      <c r="D53" s="18" t="s">
        <v>18</v>
      </c>
      <c r="E53" s="19"/>
      <c r="F53" s="20"/>
      <c r="G53" s="20"/>
      <c r="H53" s="20"/>
      <c r="I53" s="20"/>
      <c r="J53" s="20"/>
      <c r="K53" s="20"/>
      <c r="L53" s="20"/>
      <c r="M53" s="20"/>
      <c r="N53" s="21"/>
    </row>
    <row r="54" spans="1:14" ht="13.5" thickBot="1">
      <c r="A54" s="40"/>
      <c r="B54" s="41"/>
      <c r="C54" s="42"/>
      <c r="D54" s="18" t="s">
        <v>19</v>
      </c>
      <c r="E54" s="19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13.5" thickBot="1">
      <c r="A55" s="40"/>
      <c r="B55" s="41"/>
      <c r="C55" s="42"/>
      <c r="D55" s="18" t="s">
        <v>20</v>
      </c>
      <c r="E55" s="19"/>
      <c r="F55" s="20"/>
      <c r="G55" s="20"/>
      <c r="H55" s="20"/>
      <c r="I55" s="20"/>
      <c r="J55" s="20"/>
      <c r="K55" s="20"/>
      <c r="L55" s="20"/>
      <c r="M55" s="20"/>
      <c r="N55" s="21"/>
    </row>
    <row r="56" spans="1:14" ht="15.75" thickBot="1">
      <c r="A56" s="40"/>
      <c r="B56" s="41"/>
      <c r="C56" s="42"/>
      <c r="D56" s="22" t="s">
        <v>21</v>
      </c>
      <c r="E56" s="23">
        <f>SUM(E53:E55)</f>
        <v>0</v>
      </c>
      <c r="F56" s="24">
        <f t="shared" ref="F56:N56" si="7">SUM(F53:F55)</f>
        <v>0</v>
      </c>
      <c r="G56" s="24">
        <f t="shared" si="7"/>
        <v>0</v>
      </c>
      <c r="H56" s="24">
        <f t="shared" si="7"/>
        <v>0</v>
      </c>
      <c r="I56" s="24">
        <f t="shared" si="7"/>
        <v>0</v>
      </c>
      <c r="J56" s="24">
        <f t="shared" si="7"/>
        <v>0</v>
      </c>
      <c r="K56" s="24">
        <f t="shared" si="7"/>
        <v>0</v>
      </c>
      <c r="L56" s="24">
        <f t="shared" si="7"/>
        <v>0</v>
      </c>
      <c r="M56" s="24">
        <f t="shared" si="7"/>
        <v>0</v>
      </c>
      <c r="N56" s="25">
        <f t="shared" si="7"/>
        <v>0</v>
      </c>
    </row>
    <row r="57" spans="1:14" ht="15.75" thickBot="1">
      <c r="A57" s="40"/>
      <c r="B57" s="41"/>
      <c r="C57" s="42"/>
      <c r="D57" s="27" t="s">
        <v>26</v>
      </c>
      <c r="E57" s="28">
        <f t="shared" ref="E57:N57" si="8">SUM(E56,E52)</f>
        <v>0</v>
      </c>
      <c r="F57" s="29">
        <f t="shared" si="8"/>
        <v>0</v>
      </c>
      <c r="G57" s="29">
        <f t="shared" si="8"/>
        <v>0</v>
      </c>
      <c r="H57" s="29">
        <f t="shared" si="8"/>
        <v>0</v>
      </c>
      <c r="I57" s="29">
        <f t="shared" si="8"/>
        <v>0</v>
      </c>
      <c r="J57" s="29">
        <f t="shared" si="8"/>
        <v>0</v>
      </c>
      <c r="K57" s="29">
        <f t="shared" si="8"/>
        <v>0</v>
      </c>
      <c r="L57" s="29">
        <f t="shared" si="8"/>
        <v>0</v>
      </c>
      <c r="M57" s="29">
        <f t="shared" si="8"/>
        <v>0</v>
      </c>
      <c r="N57" s="30">
        <f t="shared" si="8"/>
        <v>0</v>
      </c>
    </row>
    <row r="58" spans="1:14" ht="13.5" thickBot="1">
      <c r="A58" s="40" t="s">
        <v>5</v>
      </c>
      <c r="B58" s="41" t="s">
        <v>6</v>
      </c>
      <c r="C58" s="39" t="s">
        <v>27</v>
      </c>
      <c r="D58" s="18" t="s">
        <v>8</v>
      </c>
      <c r="E58" s="19"/>
      <c r="F58" s="20"/>
      <c r="G58" s="20"/>
      <c r="H58" s="20"/>
      <c r="I58" s="20"/>
      <c r="J58" s="20"/>
      <c r="K58" s="20"/>
      <c r="L58" s="20"/>
      <c r="M58" s="20"/>
      <c r="N58" s="21"/>
    </row>
    <row r="59" spans="1:14" ht="13.5" thickBot="1">
      <c r="A59" s="40"/>
      <c r="B59" s="41"/>
      <c r="C59" s="39"/>
      <c r="D59" s="18" t="s">
        <v>9</v>
      </c>
      <c r="E59" s="19"/>
      <c r="F59" s="20"/>
      <c r="G59" s="20"/>
      <c r="H59" s="20"/>
      <c r="I59" s="20"/>
      <c r="J59" s="20"/>
      <c r="K59" s="20"/>
      <c r="L59" s="20"/>
      <c r="M59" s="20"/>
      <c r="N59" s="21"/>
    </row>
    <row r="60" spans="1:14" ht="13.5" thickBot="1">
      <c r="A60" s="40"/>
      <c r="B60" s="41"/>
      <c r="C60" s="39"/>
      <c r="D60" s="18" t="s">
        <v>10</v>
      </c>
      <c r="E60" s="19"/>
      <c r="F60" s="20"/>
      <c r="G60" s="20"/>
      <c r="H60" s="20"/>
      <c r="I60" s="20"/>
      <c r="J60" s="20"/>
      <c r="K60" s="20"/>
      <c r="L60" s="20"/>
      <c r="M60" s="20"/>
      <c r="N60" s="21"/>
    </row>
    <row r="61" spans="1:14" ht="13.5" thickBot="1">
      <c r="A61" s="40"/>
      <c r="B61" s="41"/>
      <c r="C61" s="39"/>
      <c r="D61" s="18" t="s">
        <v>11</v>
      </c>
      <c r="E61" s="19"/>
      <c r="F61" s="20"/>
      <c r="G61" s="20"/>
      <c r="H61" s="20"/>
      <c r="I61" s="20"/>
      <c r="J61" s="20"/>
      <c r="K61" s="20"/>
      <c r="L61" s="20"/>
      <c r="M61" s="20"/>
      <c r="N61" s="21"/>
    </row>
    <row r="62" spans="1:14" ht="13.5" thickBot="1">
      <c r="A62" s="40"/>
      <c r="B62" s="41"/>
      <c r="C62" s="39"/>
      <c r="D62" s="18" t="s">
        <v>12</v>
      </c>
      <c r="E62" s="19"/>
      <c r="F62" s="20"/>
      <c r="G62" s="20"/>
      <c r="H62" s="20"/>
      <c r="I62" s="20"/>
      <c r="J62" s="20"/>
      <c r="K62" s="20"/>
      <c r="L62" s="20"/>
      <c r="M62" s="20"/>
      <c r="N62" s="21"/>
    </row>
    <row r="63" spans="1:14" ht="13.5" thickBot="1">
      <c r="A63" s="40"/>
      <c r="B63" s="41"/>
      <c r="C63" s="39"/>
      <c r="D63" s="18" t="s">
        <v>13</v>
      </c>
      <c r="E63" s="19"/>
      <c r="F63" s="20"/>
      <c r="G63" s="20"/>
      <c r="H63" s="20"/>
      <c r="I63" s="20"/>
      <c r="J63" s="20"/>
      <c r="K63" s="20"/>
      <c r="L63" s="20"/>
      <c r="M63" s="20"/>
      <c r="N63" s="21"/>
    </row>
    <row r="64" spans="1:14" ht="13.5" thickBot="1">
      <c r="A64" s="40"/>
      <c r="B64" s="41"/>
      <c r="C64" s="39"/>
      <c r="D64" s="18" t="s">
        <v>14</v>
      </c>
      <c r="E64" s="19"/>
      <c r="F64" s="20"/>
      <c r="G64" s="20"/>
      <c r="H64" s="20"/>
      <c r="I64" s="20"/>
      <c r="J64" s="20"/>
      <c r="K64" s="20"/>
      <c r="L64" s="20"/>
      <c r="M64" s="20"/>
      <c r="N64" s="21"/>
    </row>
    <row r="65" spans="1:14" ht="13.5" thickBot="1">
      <c r="A65" s="40"/>
      <c r="B65" s="41"/>
      <c r="C65" s="39"/>
      <c r="D65" s="18" t="s">
        <v>15</v>
      </c>
      <c r="E65" s="19"/>
      <c r="F65" s="20"/>
      <c r="G65" s="20"/>
      <c r="H65" s="20"/>
      <c r="I65" s="20"/>
      <c r="J65" s="20"/>
      <c r="K65" s="20"/>
      <c r="L65" s="20"/>
      <c r="M65" s="20"/>
      <c r="N65" s="21"/>
    </row>
    <row r="66" spans="1:14" ht="13.5" thickBot="1">
      <c r="A66" s="40"/>
      <c r="B66" s="41"/>
      <c r="C66" s="39"/>
      <c r="D66" s="18" t="s">
        <v>16</v>
      </c>
      <c r="E66" s="19"/>
      <c r="F66" s="20"/>
      <c r="G66" s="20"/>
      <c r="H66" s="20"/>
      <c r="I66" s="20"/>
      <c r="J66" s="20"/>
      <c r="K66" s="20"/>
      <c r="L66" s="20"/>
      <c r="M66" s="20"/>
      <c r="N66" s="21"/>
    </row>
    <row r="67" spans="1:14" ht="13.5" thickBot="1">
      <c r="A67" s="40"/>
      <c r="B67" s="41"/>
      <c r="C67" s="39"/>
      <c r="D67" s="18" t="s">
        <v>16</v>
      </c>
      <c r="E67" s="19"/>
      <c r="F67" s="20"/>
      <c r="G67" s="20"/>
      <c r="H67" s="20"/>
      <c r="I67" s="20"/>
      <c r="J67" s="20"/>
      <c r="K67" s="20"/>
      <c r="L67" s="20"/>
      <c r="M67" s="20"/>
      <c r="N67" s="21"/>
    </row>
    <row r="68" spans="1:14" ht="13.5" thickBot="1">
      <c r="A68" s="40"/>
      <c r="B68" s="41"/>
      <c r="C68" s="39"/>
      <c r="D68" s="18" t="s">
        <v>16</v>
      </c>
      <c r="E68" s="19"/>
      <c r="F68" s="20"/>
      <c r="G68" s="20"/>
      <c r="H68" s="20"/>
      <c r="I68" s="20"/>
      <c r="J68" s="20"/>
      <c r="K68" s="20"/>
      <c r="L68" s="20"/>
      <c r="M68" s="20"/>
      <c r="N68" s="21"/>
    </row>
    <row r="69" spans="1:14" ht="15.75" thickBot="1">
      <c r="A69" s="40"/>
      <c r="B69" s="41"/>
      <c r="C69" s="39"/>
      <c r="D69" s="22" t="s">
        <v>17</v>
      </c>
      <c r="E69" s="23">
        <f>SUM(E58:E68)</f>
        <v>0</v>
      </c>
      <c r="F69" s="24">
        <f t="shared" ref="F69:N69" si="9">SUM(F58:F68)</f>
        <v>0</v>
      </c>
      <c r="G69" s="24">
        <f t="shared" si="9"/>
        <v>0</v>
      </c>
      <c r="H69" s="24">
        <f t="shared" si="9"/>
        <v>0</v>
      </c>
      <c r="I69" s="24">
        <f t="shared" si="9"/>
        <v>0</v>
      </c>
      <c r="J69" s="24">
        <f t="shared" si="9"/>
        <v>0</v>
      </c>
      <c r="K69" s="24">
        <f t="shared" si="9"/>
        <v>0</v>
      </c>
      <c r="L69" s="24">
        <f t="shared" si="9"/>
        <v>0</v>
      </c>
      <c r="M69" s="24">
        <f t="shared" si="9"/>
        <v>0</v>
      </c>
      <c r="N69" s="25">
        <f t="shared" si="9"/>
        <v>0</v>
      </c>
    </row>
    <row r="70" spans="1:14" ht="13.5" thickBot="1">
      <c r="A70" s="40"/>
      <c r="B70" s="41"/>
      <c r="C70" s="39"/>
      <c r="D70" s="18" t="s">
        <v>18</v>
      </c>
      <c r="E70" s="19"/>
      <c r="F70" s="20"/>
      <c r="G70" s="20"/>
      <c r="H70" s="20"/>
      <c r="I70" s="20"/>
      <c r="J70" s="20"/>
      <c r="K70" s="20"/>
      <c r="L70" s="20"/>
      <c r="M70" s="20"/>
      <c r="N70" s="21"/>
    </row>
    <row r="71" spans="1:14" ht="13.5" thickBot="1">
      <c r="A71" s="40"/>
      <c r="B71" s="41"/>
      <c r="C71" s="39"/>
      <c r="D71" s="18" t="s">
        <v>19</v>
      </c>
      <c r="E71" s="19"/>
      <c r="F71" s="20"/>
      <c r="G71" s="20"/>
      <c r="H71" s="20"/>
      <c r="I71" s="20"/>
      <c r="J71" s="20"/>
      <c r="K71" s="20"/>
      <c r="L71" s="20"/>
      <c r="M71" s="20"/>
      <c r="N71" s="21"/>
    </row>
    <row r="72" spans="1:14" ht="13.5" thickBot="1">
      <c r="A72" s="40"/>
      <c r="B72" s="41"/>
      <c r="C72" s="39"/>
      <c r="D72" s="18" t="s">
        <v>20</v>
      </c>
      <c r="E72" s="19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15.75" thickBot="1">
      <c r="A73" s="40"/>
      <c r="B73" s="41"/>
      <c r="C73" s="39"/>
      <c r="D73" s="22" t="s">
        <v>21</v>
      </c>
      <c r="E73" s="23">
        <f>SUM(E70:E72)</f>
        <v>0</v>
      </c>
      <c r="F73" s="24">
        <f t="shared" ref="F73:N73" si="10">SUM(F70:F72)</f>
        <v>0</v>
      </c>
      <c r="G73" s="24">
        <f t="shared" si="10"/>
        <v>0</v>
      </c>
      <c r="H73" s="24">
        <f t="shared" si="10"/>
        <v>0</v>
      </c>
      <c r="I73" s="24">
        <f t="shared" si="10"/>
        <v>0</v>
      </c>
      <c r="J73" s="24">
        <f t="shared" si="10"/>
        <v>0</v>
      </c>
      <c r="K73" s="24">
        <f t="shared" si="10"/>
        <v>0</v>
      </c>
      <c r="L73" s="24">
        <f t="shared" si="10"/>
        <v>0</v>
      </c>
      <c r="M73" s="24">
        <f t="shared" si="10"/>
        <v>0</v>
      </c>
      <c r="N73" s="25">
        <f t="shared" si="10"/>
        <v>0</v>
      </c>
    </row>
    <row r="74" spans="1:14" ht="15.75" thickBot="1">
      <c r="A74" s="40"/>
      <c r="B74" s="41"/>
      <c r="C74" s="39"/>
      <c r="D74" s="27" t="s">
        <v>28</v>
      </c>
      <c r="E74" s="28">
        <f t="shared" ref="E74:N74" si="11">SUM(E73,E69)</f>
        <v>0</v>
      </c>
      <c r="F74" s="29">
        <f t="shared" si="11"/>
        <v>0</v>
      </c>
      <c r="G74" s="29">
        <f t="shared" si="11"/>
        <v>0</v>
      </c>
      <c r="H74" s="29">
        <f t="shared" si="11"/>
        <v>0</v>
      </c>
      <c r="I74" s="29">
        <f t="shared" si="11"/>
        <v>0</v>
      </c>
      <c r="J74" s="29">
        <f t="shared" si="11"/>
        <v>0</v>
      </c>
      <c r="K74" s="29">
        <f t="shared" si="11"/>
        <v>0</v>
      </c>
      <c r="L74" s="29">
        <f t="shared" si="11"/>
        <v>0</v>
      </c>
      <c r="M74" s="29">
        <f t="shared" si="11"/>
        <v>0</v>
      </c>
      <c r="N74" s="30">
        <f t="shared" si="11"/>
        <v>0</v>
      </c>
    </row>
    <row r="75" spans="1:14" ht="13.5" thickBot="1">
      <c r="A75" s="40" t="s">
        <v>5</v>
      </c>
      <c r="B75" s="41" t="s">
        <v>6</v>
      </c>
      <c r="C75" s="39" t="s">
        <v>29</v>
      </c>
      <c r="D75" s="18" t="s">
        <v>8</v>
      </c>
      <c r="E75" s="31">
        <f t="shared" ref="E75:N75" si="12">SUM(E7,E24,E41,E58)</f>
        <v>0</v>
      </c>
      <c r="F75" s="32">
        <f t="shared" si="12"/>
        <v>0</v>
      </c>
      <c r="G75" s="32">
        <f t="shared" si="12"/>
        <v>0</v>
      </c>
      <c r="H75" s="32">
        <f t="shared" si="12"/>
        <v>0</v>
      </c>
      <c r="I75" s="32">
        <f t="shared" si="12"/>
        <v>0</v>
      </c>
      <c r="J75" s="32">
        <f t="shared" si="12"/>
        <v>0</v>
      </c>
      <c r="K75" s="32">
        <f t="shared" si="12"/>
        <v>0</v>
      </c>
      <c r="L75" s="32">
        <f t="shared" si="12"/>
        <v>0</v>
      </c>
      <c r="M75" s="32">
        <f t="shared" si="12"/>
        <v>0</v>
      </c>
      <c r="N75" s="33">
        <f t="shared" si="12"/>
        <v>0</v>
      </c>
    </row>
    <row r="76" spans="1:14" ht="13.5" thickBot="1">
      <c r="A76" s="40"/>
      <c r="B76" s="41"/>
      <c r="C76" s="39"/>
      <c r="D76" s="18" t="s">
        <v>9</v>
      </c>
      <c r="E76" s="31">
        <f t="shared" ref="E76:N76" si="13">SUM(E8,E25,E42,E59)</f>
        <v>0</v>
      </c>
      <c r="F76" s="32">
        <f t="shared" si="13"/>
        <v>0</v>
      </c>
      <c r="G76" s="32">
        <f t="shared" si="13"/>
        <v>0</v>
      </c>
      <c r="H76" s="32">
        <f t="shared" si="13"/>
        <v>0</v>
      </c>
      <c r="I76" s="32">
        <f t="shared" si="13"/>
        <v>0</v>
      </c>
      <c r="J76" s="32">
        <f t="shared" si="13"/>
        <v>0</v>
      </c>
      <c r="K76" s="32">
        <f t="shared" si="13"/>
        <v>0</v>
      </c>
      <c r="L76" s="32">
        <f t="shared" si="13"/>
        <v>0</v>
      </c>
      <c r="M76" s="32">
        <f t="shared" si="13"/>
        <v>0</v>
      </c>
      <c r="N76" s="33">
        <f t="shared" si="13"/>
        <v>0</v>
      </c>
    </row>
    <row r="77" spans="1:14" ht="13.5" thickBot="1">
      <c r="A77" s="40"/>
      <c r="B77" s="41"/>
      <c r="C77" s="39"/>
      <c r="D77" s="18" t="s">
        <v>10</v>
      </c>
      <c r="E77" s="31">
        <f t="shared" ref="E77:N77" si="14">SUM(E9,E26,E43,E60)</f>
        <v>0</v>
      </c>
      <c r="F77" s="32">
        <f t="shared" si="14"/>
        <v>0</v>
      </c>
      <c r="G77" s="32">
        <f t="shared" si="14"/>
        <v>0</v>
      </c>
      <c r="H77" s="32">
        <f t="shared" si="14"/>
        <v>0</v>
      </c>
      <c r="I77" s="32">
        <f t="shared" si="14"/>
        <v>0</v>
      </c>
      <c r="J77" s="32">
        <f t="shared" si="14"/>
        <v>0</v>
      </c>
      <c r="K77" s="32">
        <f t="shared" si="14"/>
        <v>0</v>
      </c>
      <c r="L77" s="32">
        <f t="shared" si="14"/>
        <v>0</v>
      </c>
      <c r="M77" s="32">
        <f t="shared" si="14"/>
        <v>0</v>
      </c>
      <c r="N77" s="33">
        <f t="shared" si="14"/>
        <v>0</v>
      </c>
    </row>
    <row r="78" spans="1:14" ht="13.5" thickBot="1">
      <c r="A78" s="40"/>
      <c r="B78" s="41"/>
      <c r="C78" s="39"/>
      <c r="D78" s="18" t="s">
        <v>11</v>
      </c>
      <c r="E78" s="31">
        <f t="shared" ref="E78:N78" si="15">SUM(E10,E27,E44,E61)</f>
        <v>0</v>
      </c>
      <c r="F78" s="32">
        <f t="shared" si="15"/>
        <v>0</v>
      </c>
      <c r="G78" s="32">
        <f t="shared" si="15"/>
        <v>0</v>
      </c>
      <c r="H78" s="32">
        <f t="shared" si="15"/>
        <v>0</v>
      </c>
      <c r="I78" s="32">
        <f t="shared" si="15"/>
        <v>0</v>
      </c>
      <c r="J78" s="32">
        <f t="shared" si="15"/>
        <v>0</v>
      </c>
      <c r="K78" s="32">
        <f t="shared" si="15"/>
        <v>0</v>
      </c>
      <c r="L78" s="32">
        <f t="shared" si="15"/>
        <v>0</v>
      </c>
      <c r="M78" s="32">
        <f t="shared" si="15"/>
        <v>0</v>
      </c>
      <c r="N78" s="33">
        <f t="shared" si="15"/>
        <v>0</v>
      </c>
    </row>
    <row r="79" spans="1:14" ht="13.5" thickBot="1">
      <c r="A79" s="40"/>
      <c r="B79" s="41"/>
      <c r="C79" s="39"/>
      <c r="D79" s="18" t="s">
        <v>12</v>
      </c>
      <c r="E79" s="31">
        <f t="shared" ref="E79:N79" si="16">SUM(E11,E28,E45,E62)</f>
        <v>0</v>
      </c>
      <c r="F79" s="32">
        <f t="shared" si="16"/>
        <v>0</v>
      </c>
      <c r="G79" s="32">
        <f t="shared" si="16"/>
        <v>0</v>
      </c>
      <c r="H79" s="32">
        <f t="shared" si="16"/>
        <v>0</v>
      </c>
      <c r="I79" s="32">
        <f t="shared" si="16"/>
        <v>0</v>
      </c>
      <c r="J79" s="32">
        <f t="shared" si="16"/>
        <v>0</v>
      </c>
      <c r="K79" s="32">
        <f t="shared" si="16"/>
        <v>0</v>
      </c>
      <c r="L79" s="32">
        <f t="shared" si="16"/>
        <v>0</v>
      </c>
      <c r="M79" s="32">
        <f t="shared" si="16"/>
        <v>0</v>
      </c>
      <c r="N79" s="33">
        <f t="shared" si="16"/>
        <v>0</v>
      </c>
    </row>
    <row r="80" spans="1:14" ht="13.5" thickBot="1">
      <c r="A80" s="40"/>
      <c r="B80" s="41"/>
      <c r="C80" s="39"/>
      <c r="D80" s="18" t="s">
        <v>13</v>
      </c>
      <c r="E80" s="31">
        <f t="shared" ref="E80:N80" si="17">SUM(E12,E29,E46,E63)</f>
        <v>0</v>
      </c>
      <c r="F80" s="32">
        <f t="shared" si="17"/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2">
        <f t="shared" si="17"/>
        <v>0</v>
      </c>
      <c r="L80" s="32">
        <f t="shared" si="17"/>
        <v>0</v>
      </c>
      <c r="M80" s="32">
        <f t="shared" si="17"/>
        <v>0</v>
      </c>
      <c r="N80" s="33">
        <f t="shared" si="17"/>
        <v>0</v>
      </c>
    </row>
    <row r="81" spans="1:14" ht="13.5" thickBot="1">
      <c r="A81" s="40"/>
      <c r="B81" s="41"/>
      <c r="C81" s="39"/>
      <c r="D81" s="18" t="s">
        <v>14</v>
      </c>
      <c r="E81" s="31">
        <f t="shared" ref="E81:N81" si="18">SUM(E13,E30,E47,E64)</f>
        <v>0</v>
      </c>
      <c r="F81" s="32">
        <f t="shared" si="18"/>
        <v>0</v>
      </c>
      <c r="G81" s="32">
        <f t="shared" si="18"/>
        <v>0</v>
      </c>
      <c r="H81" s="32">
        <f t="shared" si="18"/>
        <v>0</v>
      </c>
      <c r="I81" s="32">
        <f t="shared" si="18"/>
        <v>0</v>
      </c>
      <c r="J81" s="32">
        <f t="shared" si="18"/>
        <v>0</v>
      </c>
      <c r="K81" s="32">
        <f t="shared" si="18"/>
        <v>0</v>
      </c>
      <c r="L81" s="32">
        <f t="shared" si="18"/>
        <v>0</v>
      </c>
      <c r="M81" s="32">
        <f t="shared" si="18"/>
        <v>0</v>
      </c>
      <c r="N81" s="33">
        <f t="shared" si="18"/>
        <v>0</v>
      </c>
    </row>
    <row r="82" spans="1:14" ht="13.5" thickBot="1">
      <c r="A82" s="40"/>
      <c r="B82" s="41"/>
      <c r="C82" s="39"/>
      <c r="D82" s="18" t="s">
        <v>15</v>
      </c>
      <c r="E82" s="31">
        <f t="shared" ref="E82:N82" si="19">SUM(E14,E31,E48,E65)</f>
        <v>0</v>
      </c>
      <c r="F82" s="32">
        <f t="shared" si="19"/>
        <v>0</v>
      </c>
      <c r="G82" s="32">
        <f t="shared" si="19"/>
        <v>0</v>
      </c>
      <c r="H82" s="32">
        <f t="shared" si="19"/>
        <v>0</v>
      </c>
      <c r="I82" s="32">
        <f t="shared" si="19"/>
        <v>0</v>
      </c>
      <c r="J82" s="32">
        <f t="shared" si="19"/>
        <v>0</v>
      </c>
      <c r="K82" s="32">
        <f t="shared" si="19"/>
        <v>0</v>
      </c>
      <c r="L82" s="32">
        <f t="shared" si="19"/>
        <v>0</v>
      </c>
      <c r="M82" s="32">
        <f t="shared" si="19"/>
        <v>0</v>
      </c>
      <c r="N82" s="33">
        <f t="shared" si="19"/>
        <v>0</v>
      </c>
    </row>
    <row r="83" spans="1:14" ht="13.5" thickBot="1">
      <c r="A83" s="40"/>
      <c r="B83" s="41"/>
      <c r="C83" s="39"/>
      <c r="D83" s="18" t="s">
        <v>16</v>
      </c>
      <c r="E83" s="31">
        <f t="shared" ref="E83:N83" si="20">SUM(E15,E32,E49,E66)</f>
        <v>0</v>
      </c>
      <c r="F83" s="32">
        <f t="shared" si="20"/>
        <v>0</v>
      </c>
      <c r="G83" s="32">
        <f t="shared" si="20"/>
        <v>0</v>
      </c>
      <c r="H83" s="32">
        <f t="shared" si="20"/>
        <v>0</v>
      </c>
      <c r="I83" s="32">
        <f t="shared" si="20"/>
        <v>0</v>
      </c>
      <c r="J83" s="32">
        <f t="shared" si="20"/>
        <v>0</v>
      </c>
      <c r="K83" s="32">
        <f t="shared" si="20"/>
        <v>0</v>
      </c>
      <c r="L83" s="32">
        <f t="shared" si="20"/>
        <v>0</v>
      </c>
      <c r="M83" s="32">
        <f t="shared" si="20"/>
        <v>0</v>
      </c>
      <c r="N83" s="33">
        <f t="shared" si="20"/>
        <v>0</v>
      </c>
    </row>
    <row r="84" spans="1:14" ht="13.5" thickBot="1">
      <c r="A84" s="40"/>
      <c r="B84" s="41"/>
      <c r="C84" s="39"/>
      <c r="D84" s="18" t="s">
        <v>16</v>
      </c>
      <c r="E84" s="31">
        <f t="shared" ref="E84:N84" si="21">SUM(E16,E33,E50,E67)</f>
        <v>0</v>
      </c>
      <c r="F84" s="32">
        <f t="shared" si="21"/>
        <v>0</v>
      </c>
      <c r="G84" s="32">
        <f t="shared" si="21"/>
        <v>0</v>
      </c>
      <c r="H84" s="32">
        <f t="shared" si="21"/>
        <v>0</v>
      </c>
      <c r="I84" s="32">
        <f t="shared" si="21"/>
        <v>0</v>
      </c>
      <c r="J84" s="32">
        <f t="shared" si="21"/>
        <v>0</v>
      </c>
      <c r="K84" s="32">
        <f t="shared" si="21"/>
        <v>0</v>
      </c>
      <c r="L84" s="32">
        <f t="shared" si="21"/>
        <v>0</v>
      </c>
      <c r="M84" s="32">
        <f t="shared" si="21"/>
        <v>0</v>
      </c>
      <c r="N84" s="33">
        <f t="shared" si="21"/>
        <v>0</v>
      </c>
    </row>
    <row r="85" spans="1:14" ht="13.5" thickBot="1">
      <c r="A85" s="40"/>
      <c r="B85" s="41"/>
      <c r="C85" s="39"/>
      <c r="D85" s="18" t="s">
        <v>16</v>
      </c>
      <c r="E85" s="31">
        <f t="shared" ref="E85:N85" si="22">SUM(E17,E34,E51,E68)</f>
        <v>0</v>
      </c>
      <c r="F85" s="32">
        <f t="shared" si="22"/>
        <v>0</v>
      </c>
      <c r="G85" s="32">
        <f t="shared" si="22"/>
        <v>0</v>
      </c>
      <c r="H85" s="32">
        <f t="shared" si="22"/>
        <v>0</v>
      </c>
      <c r="I85" s="32">
        <f t="shared" si="22"/>
        <v>0</v>
      </c>
      <c r="J85" s="32">
        <f t="shared" si="22"/>
        <v>0</v>
      </c>
      <c r="K85" s="32">
        <f t="shared" si="22"/>
        <v>0</v>
      </c>
      <c r="L85" s="32">
        <f t="shared" si="22"/>
        <v>0</v>
      </c>
      <c r="M85" s="32">
        <f t="shared" si="22"/>
        <v>0</v>
      </c>
      <c r="N85" s="33">
        <f t="shared" si="22"/>
        <v>0</v>
      </c>
    </row>
    <row r="86" spans="1:14" ht="15.75" thickBot="1">
      <c r="A86" s="40"/>
      <c r="B86" s="41"/>
      <c r="C86" s="39"/>
      <c r="D86" s="22" t="s">
        <v>17</v>
      </c>
      <c r="E86" s="23">
        <f>SUM(E75:E85)</f>
        <v>0</v>
      </c>
      <c r="F86" s="24">
        <f t="shared" ref="F86:N86" si="23">SUM(F75:F85)</f>
        <v>0</v>
      </c>
      <c r="G86" s="24">
        <f t="shared" si="23"/>
        <v>0</v>
      </c>
      <c r="H86" s="24">
        <f t="shared" si="23"/>
        <v>0</v>
      </c>
      <c r="I86" s="24">
        <f t="shared" si="23"/>
        <v>0</v>
      </c>
      <c r="J86" s="24">
        <f t="shared" si="23"/>
        <v>0</v>
      </c>
      <c r="K86" s="24">
        <f t="shared" si="23"/>
        <v>0</v>
      </c>
      <c r="L86" s="24">
        <f t="shared" si="23"/>
        <v>0</v>
      </c>
      <c r="M86" s="24">
        <f t="shared" si="23"/>
        <v>0</v>
      </c>
      <c r="N86" s="25">
        <f t="shared" si="23"/>
        <v>0</v>
      </c>
    </row>
    <row r="87" spans="1:14" ht="13.5" thickBot="1">
      <c r="A87" s="40"/>
      <c r="B87" s="41"/>
      <c r="C87" s="39"/>
      <c r="D87" s="18" t="s">
        <v>18</v>
      </c>
      <c r="E87" s="31">
        <f t="shared" ref="E87:N87" si="24">SUM(E19,E36,E53,E70)</f>
        <v>0</v>
      </c>
      <c r="F87" s="32">
        <f t="shared" si="24"/>
        <v>0</v>
      </c>
      <c r="G87" s="32">
        <f t="shared" si="24"/>
        <v>0</v>
      </c>
      <c r="H87" s="32">
        <f t="shared" si="24"/>
        <v>0</v>
      </c>
      <c r="I87" s="32">
        <f t="shared" si="24"/>
        <v>0</v>
      </c>
      <c r="J87" s="32">
        <f t="shared" si="24"/>
        <v>0</v>
      </c>
      <c r="K87" s="32">
        <f t="shared" si="24"/>
        <v>0</v>
      </c>
      <c r="L87" s="32">
        <f t="shared" si="24"/>
        <v>0</v>
      </c>
      <c r="M87" s="32">
        <f t="shared" si="24"/>
        <v>0</v>
      </c>
      <c r="N87" s="33">
        <f t="shared" si="24"/>
        <v>0</v>
      </c>
    </row>
    <row r="88" spans="1:14" ht="13.5" thickBot="1">
      <c r="A88" s="40"/>
      <c r="B88" s="41"/>
      <c r="C88" s="39"/>
      <c r="D88" s="18" t="s">
        <v>19</v>
      </c>
      <c r="E88" s="31">
        <f t="shared" ref="E88:N88" si="25">SUM(E20,E37,E54,E71)</f>
        <v>0</v>
      </c>
      <c r="F88" s="32">
        <f t="shared" si="25"/>
        <v>0</v>
      </c>
      <c r="G88" s="32">
        <f t="shared" si="25"/>
        <v>0</v>
      </c>
      <c r="H88" s="32">
        <f t="shared" si="25"/>
        <v>0</v>
      </c>
      <c r="I88" s="32">
        <f t="shared" si="25"/>
        <v>0</v>
      </c>
      <c r="J88" s="32">
        <f t="shared" si="25"/>
        <v>0</v>
      </c>
      <c r="K88" s="32">
        <f t="shared" si="25"/>
        <v>0</v>
      </c>
      <c r="L88" s="32">
        <f t="shared" si="25"/>
        <v>0</v>
      </c>
      <c r="M88" s="32">
        <f t="shared" si="25"/>
        <v>0</v>
      </c>
      <c r="N88" s="33">
        <f t="shared" si="25"/>
        <v>0</v>
      </c>
    </row>
    <row r="89" spans="1:14" ht="13.5" thickBot="1">
      <c r="A89" s="40"/>
      <c r="B89" s="41"/>
      <c r="C89" s="39"/>
      <c r="D89" s="18" t="s">
        <v>20</v>
      </c>
      <c r="E89" s="31">
        <f t="shared" ref="E89:N89" si="26">SUM(E21,E38,E55,E72)</f>
        <v>0</v>
      </c>
      <c r="F89" s="32">
        <f t="shared" si="26"/>
        <v>0</v>
      </c>
      <c r="G89" s="32">
        <f t="shared" si="26"/>
        <v>0</v>
      </c>
      <c r="H89" s="32">
        <f t="shared" si="26"/>
        <v>0</v>
      </c>
      <c r="I89" s="32">
        <f t="shared" si="26"/>
        <v>0</v>
      </c>
      <c r="J89" s="32">
        <f t="shared" si="26"/>
        <v>0</v>
      </c>
      <c r="K89" s="32">
        <f t="shared" si="26"/>
        <v>0</v>
      </c>
      <c r="L89" s="32">
        <f t="shared" si="26"/>
        <v>0</v>
      </c>
      <c r="M89" s="32">
        <f t="shared" si="26"/>
        <v>0</v>
      </c>
      <c r="N89" s="33">
        <f t="shared" si="26"/>
        <v>0</v>
      </c>
    </row>
    <row r="90" spans="1:14" ht="15.75" thickBot="1">
      <c r="A90" s="40"/>
      <c r="B90" s="41"/>
      <c r="C90" s="39"/>
      <c r="D90" s="22" t="s">
        <v>21</v>
      </c>
      <c r="E90" s="23">
        <f>SUM(E87:E89)</f>
        <v>0</v>
      </c>
      <c r="F90" s="24">
        <f t="shared" ref="F90:N90" si="27">SUM(F87:F89)</f>
        <v>0</v>
      </c>
      <c r="G90" s="24">
        <f t="shared" si="27"/>
        <v>0</v>
      </c>
      <c r="H90" s="24">
        <f t="shared" si="27"/>
        <v>0</v>
      </c>
      <c r="I90" s="24">
        <f t="shared" si="27"/>
        <v>0</v>
      </c>
      <c r="J90" s="24">
        <f t="shared" si="27"/>
        <v>0</v>
      </c>
      <c r="K90" s="24">
        <f t="shared" si="27"/>
        <v>0</v>
      </c>
      <c r="L90" s="24">
        <f t="shared" si="27"/>
        <v>0</v>
      </c>
      <c r="M90" s="24">
        <f t="shared" si="27"/>
        <v>0</v>
      </c>
      <c r="N90" s="25">
        <f t="shared" si="27"/>
        <v>0</v>
      </c>
    </row>
    <row r="91" spans="1:14" ht="15.75" thickBot="1">
      <c r="A91" s="40"/>
      <c r="B91" s="41"/>
      <c r="C91" s="39"/>
      <c r="D91" s="27" t="s">
        <v>30</v>
      </c>
      <c r="E91" s="28">
        <f t="shared" ref="E91:N91" si="28">SUM(E90,E86)</f>
        <v>0</v>
      </c>
      <c r="F91" s="29">
        <f t="shared" si="28"/>
        <v>0</v>
      </c>
      <c r="G91" s="29">
        <f t="shared" si="28"/>
        <v>0</v>
      </c>
      <c r="H91" s="29">
        <f t="shared" si="28"/>
        <v>0</v>
      </c>
      <c r="I91" s="29">
        <f t="shared" si="28"/>
        <v>0</v>
      </c>
      <c r="J91" s="29">
        <f t="shared" si="28"/>
        <v>0</v>
      </c>
      <c r="K91" s="29">
        <f t="shared" si="28"/>
        <v>0</v>
      </c>
      <c r="L91" s="29">
        <f t="shared" si="28"/>
        <v>0</v>
      </c>
      <c r="M91" s="29">
        <f t="shared" si="28"/>
        <v>0</v>
      </c>
      <c r="N91" s="30">
        <f t="shared" si="28"/>
        <v>0</v>
      </c>
    </row>
    <row r="92" spans="1:14" ht="13.5" thickBot="1">
      <c r="A92" s="40" t="s">
        <v>5</v>
      </c>
      <c r="B92" s="39" t="s">
        <v>31</v>
      </c>
      <c r="C92" s="39" t="s">
        <v>32</v>
      </c>
      <c r="D92" s="18" t="s">
        <v>8</v>
      </c>
      <c r="E92" s="19"/>
      <c r="F92" s="20"/>
      <c r="G92" s="20"/>
      <c r="H92" s="20"/>
      <c r="I92" s="20"/>
      <c r="J92" s="20"/>
      <c r="K92" s="20"/>
      <c r="L92" s="20"/>
      <c r="M92" s="20"/>
      <c r="N92" s="21"/>
    </row>
    <row r="93" spans="1:14" ht="13.5" thickBot="1">
      <c r="A93" s="40"/>
      <c r="B93" s="39"/>
      <c r="C93" s="39"/>
      <c r="D93" s="18" t="s">
        <v>9</v>
      </c>
      <c r="E93" s="19"/>
      <c r="F93" s="20"/>
      <c r="G93" s="20"/>
      <c r="H93" s="20"/>
      <c r="I93" s="20"/>
      <c r="J93" s="20"/>
      <c r="K93" s="20"/>
      <c r="L93" s="20"/>
      <c r="M93" s="20"/>
      <c r="N93" s="21"/>
    </row>
    <row r="94" spans="1:14" ht="13.5" thickBot="1">
      <c r="A94" s="40"/>
      <c r="B94" s="39"/>
      <c r="C94" s="39"/>
      <c r="D94" s="18" t="s">
        <v>10</v>
      </c>
      <c r="E94" s="19"/>
      <c r="F94" s="20"/>
      <c r="G94" s="20"/>
      <c r="H94" s="20"/>
      <c r="I94" s="20"/>
      <c r="J94" s="20"/>
      <c r="K94" s="20"/>
      <c r="L94" s="20"/>
      <c r="M94" s="20"/>
      <c r="N94" s="21"/>
    </row>
    <row r="95" spans="1:14" ht="13.5" thickBot="1">
      <c r="A95" s="40"/>
      <c r="B95" s="39"/>
      <c r="C95" s="39"/>
      <c r="D95" s="18" t="s">
        <v>11</v>
      </c>
      <c r="E95" s="19"/>
      <c r="F95" s="20"/>
      <c r="G95" s="20"/>
      <c r="H95" s="20"/>
      <c r="I95" s="20"/>
      <c r="J95" s="20"/>
      <c r="K95" s="20"/>
      <c r="L95" s="20"/>
      <c r="M95" s="20"/>
      <c r="N95" s="21"/>
    </row>
    <row r="96" spans="1:14" ht="13.5" thickBot="1">
      <c r="A96" s="40"/>
      <c r="B96" s="39"/>
      <c r="C96" s="39"/>
      <c r="D96" s="18" t="s">
        <v>12</v>
      </c>
      <c r="E96" s="19"/>
      <c r="F96" s="20"/>
      <c r="G96" s="20"/>
      <c r="H96" s="20"/>
      <c r="I96" s="20"/>
      <c r="J96" s="20"/>
      <c r="K96" s="20"/>
      <c r="L96" s="20"/>
      <c r="M96" s="20"/>
      <c r="N96" s="21"/>
    </row>
    <row r="97" spans="1:14" ht="13.5" thickBot="1">
      <c r="A97" s="40"/>
      <c r="B97" s="39"/>
      <c r="C97" s="39"/>
      <c r="D97" s="18" t="s">
        <v>13</v>
      </c>
      <c r="E97" s="19"/>
      <c r="F97" s="20"/>
      <c r="G97" s="20"/>
      <c r="H97" s="20"/>
      <c r="I97" s="20"/>
      <c r="J97" s="20"/>
      <c r="K97" s="20"/>
      <c r="L97" s="20"/>
      <c r="M97" s="20"/>
      <c r="N97" s="21"/>
    </row>
    <row r="98" spans="1:14" ht="13.5" thickBot="1">
      <c r="A98" s="40"/>
      <c r="B98" s="39"/>
      <c r="C98" s="39"/>
      <c r="D98" s="18" t="s">
        <v>14</v>
      </c>
      <c r="E98" s="19"/>
      <c r="F98" s="20"/>
      <c r="G98" s="20"/>
      <c r="H98" s="20"/>
      <c r="I98" s="20"/>
      <c r="J98" s="20"/>
      <c r="K98" s="20"/>
      <c r="L98" s="20"/>
      <c r="M98" s="20"/>
      <c r="N98" s="21"/>
    </row>
    <row r="99" spans="1:14" ht="13.5" thickBot="1">
      <c r="A99" s="40"/>
      <c r="B99" s="39"/>
      <c r="C99" s="39"/>
      <c r="D99" s="18" t="s">
        <v>15</v>
      </c>
      <c r="E99" s="19"/>
      <c r="F99" s="20"/>
      <c r="G99" s="20"/>
      <c r="H99" s="20"/>
      <c r="I99" s="20"/>
      <c r="J99" s="20"/>
      <c r="K99" s="20"/>
      <c r="L99" s="20"/>
      <c r="M99" s="20"/>
      <c r="N99" s="21"/>
    </row>
    <row r="100" spans="1:14" ht="13.5" thickBot="1">
      <c r="A100" s="40"/>
      <c r="B100" s="39"/>
      <c r="C100" s="39"/>
      <c r="D100" s="18" t="s">
        <v>16</v>
      </c>
      <c r="E100" s="19"/>
      <c r="F100" s="20"/>
      <c r="G100" s="20"/>
      <c r="H100" s="20"/>
      <c r="I100" s="20"/>
      <c r="J100" s="20"/>
      <c r="K100" s="20"/>
      <c r="L100" s="20"/>
      <c r="M100" s="20"/>
      <c r="N100" s="21"/>
    </row>
    <row r="101" spans="1:14" ht="13.5" thickBot="1">
      <c r="A101" s="40"/>
      <c r="B101" s="39"/>
      <c r="C101" s="39"/>
      <c r="D101" s="18" t="s">
        <v>16</v>
      </c>
      <c r="E101" s="19"/>
      <c r="F101" s="20"/>
      <c r="G101" s="20"/>
      <c r="H101" s="20"/>
      <c r="I101" s="20"/>
      <c r="J101" s="20"/>
      <c r="K101" s="20"/>
      <c r="L101" s="20"/>
      <c r="M101" s="20"/>
      <c r="N101" s="21"/>
    </row>
    <row r="102" spans="1:14" ht="13.5" thickBot="1">
      <c r="A102" s="40"/>
      <c r="B102" s="39"/>
      <c r="C102" s="39"/>
      <c r="D102" s="18" t="s">
        <v>16</v>
      </c>
      <c r="E102" s="19"/>
      <c r="F102" s="20"/>
      <c r="G102" s="20"/>
      <c r="H102" s="20"/>
      <c r="I102" s="20"/>
      <c r="J102" s="20"/>
      <c r="K102" s="20"/>
      <c r="L102" s="20"/>
      <c r="M102" s="20"/>
      <c r="N102" s="21"/>
    </row>
    <row r="103" spans="1:14" ht="15.75" thickBot="1">
      <c r="A103" s="40"/>
      <c r="B103" s="39"/>
      <c r="C103" s="39"/>
      <c r="D103" s="22" t="s">
        <v>17</v>
      </c>
      <c r="E103" s="23">
        <f>SUM(E92:E102)</f>
        <v>0</v>
      </c>
      <c r="F103" s="24">
        <f t="shared" ref="F103:N103" si="29">SUM(F92:F102)</f>
        <v>0</v>
      </c>
      <c r="G103" s="24">
        <f t="shared" si="29"/>
        <v>0</v>
      </c>
      <c r="H103" s="24">
        <f t="shared" si="29"/>
        <v>0</v>
      </c>
      <c r="I103" s="24">
        <f t="shared" si="29"/>
        <v>0</v>
      </c>
      <c r="J103" s="24">
        <f t="shared" si="29"/>
        <v>0</v>
      </c>
      <c r="K103" s="24">
        <f t="shared" si="29"/>
        <v>0</v>
      </c>
      <c r="L103" s="24">
        <f t="shared" si="29"/>
        <v>0</v>
      </c>
      <c r="M103" s="24">
        <f t="shared" si="29"/>
        <v>0</v>
      </c>
      <c r="N103" s="25">
        <f t="shared" si="29"/>
        <v>0</v>
      </c>
    </row>
    <row r="104" spans="1:14" ht="13.5" thickBot="1">
      <c r="A104" s="40"/>
      <c r="B104" s="39"/>
      <c r="C104" s="39"/>
      <c r="D104" s="18" t="s">
        <v>18</v>
      </c>
      <c r="E104" s="19"/>
      <c r="F104" s="20"/>
      <c r="G104" s="20"/>
      <c r="H104" s="20"/>
      <c r="I104" s="20"/>
      <c r="J104" s="20"/>
      <c r="K104" s="20"/>
      <c r="L104" s="20"/>
      <c r="M104" s="20"/>
      <c r="N104" s="21"/>
    </row>
    <row r="105" spans="1:14" ht="13.5" thickBot="1">
      <c r="A105" s="40"/>
      <c r="B105" s="39"/>
      <c r="C105" s="39"/>
      <c r="D105" s="18" t="s">
        <v>19</v>
      </c>
      <c r="E105" s="19"/>
      <c r="F105" s="20"/>
      <c r="G105" s="20"/>
      <c r="H105" s="20"/>
      <c r="I105" s="20"/>
      <c r="J105" s="20"/>
      <c r="K105" s="20"/>
      <c r="L105" s="20"/>
      <c r="M105" s="20"/>
      <c r="N105" s="21"/>
    </row>
    <row r="106" spans="1:14" ht="13.5" thickBot="1">
      <c r="A106" s="40"/>
      <c r="B106" s="39"/>
      <c r="C106" s="39"/>
      <c r="D106" s="18" t="s">
        <v>20</v>
      </c>
      <c r="E106" s="19"/>
      <c r="F106" s="20"/>
      <c r="G106" s="20"/>
      <c r="H106" s="20"/>
      <c r="I106" s="20"/>
      <c r="J106" s="20"/>
      <c r="K106" s="20"/>
      <c r="L106" s="20"/>
      <c r="M106" s="20"/>
      <c r="N106" s="21"/>
    </row>
    <row r="107" spans="1:14" ht="15.75" thickBot="1">
      <c r="A107" s="40"/>
      <c r="B107" s="39"/>
      <c r="C107" s="39"/>
      <c r="D107" s="22" t="s">
        <v>21</v>
      </c>
      <c r="E107" s="23">
        <f>SUM(E104:E106)</f>
        <v>0</v>
      </c>
      <c r="F107" s="24">
        <f t="shared" ref="F107:N107" si="30">SUM(F104:F106)</f>
        <v>0</v>
      </c>
      <c r="G107" s="24">
        <f t="shared" si="30"/>
        <v>0</v>
      </c>
      <c r="H107" s="24">
        <f t="shared" si="30"/>
        <v>0</v>
      </c>
      <c r="I107" s="24">
        <f t="shared" si="30"/>
        <v>0</v>
      </c>
      <c r="J107" s="24">
        <f t="shared" si="30"/>
        <v>0</v>
      </c>
      <c r="K107" s="24">
        <f t="shared" si="30"/>
        <v>0</v>
      </c>
      <c r="L107" s="24">
        <f t="shared" si="30"/>
        <v>0</v>
      </c>
      <c r="M107" s="24">
        <f t="shared" si="30"/>
        <v>0</v>
      </c>
      <c r="N107" s="25">
        <f t="shared" si="30"/>
        <v>0</v>
      </c>
    </row>
    <row r="108" spans="1:14" ht="15.75" thickBot="1">
      <c r="A108" s="40"/>
      <c r="B108" s="39"/>
      <c r="C108" s="39"/>
      <c r="D108" s="27" t="s">
        <v>33</v>
      </c>
      <c r="E108" s="28">
        <f t="shared" ref="E108:N108" si="31">SUM(E107,E103)</f>
        <v>0</v>
      </c>
      <c r="F108" s="29">
        <f t="shared" si="31"/>
        <v>0</v>
      </c>
      <c r="G108" s="29">
        <f t="shared" si="31"/>
        <v>0</v>
      </c>
      <c r="H108" s="29">
        <f t="shared" si="31"/>
        <v>0</v>
      </c>
      <c r="I108" s="29">
        <f t="shared" si="31"/>
        <v>0</v>
      </c>
      <c r="J108" s="29">
        <f t="shared" si="31"/>
        <v>0</v>
      </c>
      <c r="K108" s="29">
        <f t="shared" si="31"/>
        <v>0</v>
      </c>
      <c r="L108" s="29">
        <f t="shared" si="31"/>
        <v>0</v>
      </c>
      <c r="M108" s="29">
        <f t="shared" si="31"/>
        <v>0</v>
      </c>
      <c r="N108" s="30">
        <f t="shared" si="31"/>
        <v>0</v>
      </c>
    </row>
    <row r="109" spans="1:14" ht="13.5" thickBot="1">
      <c r="A109" s="40" t="s">
        <v>5</v>
      </c>
      <c r="B109" s="39" t="s">
        <v>31</v>
      </c>
      <c r="C109" s="39" t="s">
        <v>34</v>
      </c>
      <c r="D109" s="18" t="s">
        <v>8</v>
      </c>
      <c r="E109" s="19"/>
      <c r="F109" s="20"/>
      <c r="G109" s="20"/>
      <c r="H109" s="20"/>
      <c r="I109" s="20"/>
      <c r="J109" s="20"/>
      <c r="K109" s="20"/>
      <c r="L109" s="20"/>
      <c r="M109" s="20"/>
      <c r="N109" s="21"/>
    </row>
    <row r="110" spans="1:14" ht="13.5" thickBot="1">
      <c r="A110" s="40"/>
      <c r="B110" s="39"/>
      <c r="C110" s="39"/>
      <c r="D110" s="18" t="s">
        <v>9</v>
      </c>
      <c r="E110" s="19"/>
      <c r="F110" s="20"/>
      <c r="G110" s="20"/>
      <c r="H110" s="20"/>
      <c r="I110" s="20"/>
      <c r="J110" s="20"/>
      <c r="K110" s="20"/>
      <c r="L110" s="20"/>
      <c r="M110" s="20"/>
      <c r="N110" s="21"/>
    </row>
    <row r="111" spans="1:14" ht="13.5" thickBot="1">
      <c r="A111" s="40"/>
      <c r="B111" s="39"/>
      <c r="C111" s="39"/>
      <c r="D111" s="18" t="s">
        <v>10</v>
      </c>
      <c r="E111" s="19"/>
      <c r="F111" s="20"/>
      <c r="G111" s="20"/>
      <c r="H111" s="20"/>
      <c r="I111" s="20"/>
      <c r="J111" s="20"/>
      <c r="K111" s="20"/>
      <c r="L111" s="20"/>
      <c r="M111" s="20"/>
      <c r="N111" s="21"/>
    </row>
    <row r="112" spans="1:14" ht="13.5" thickBot="1">
      <c r="A112" s="40"/>
      <c r="B112" s="39"/>
      <c r="C112" s="39"/>
      <c r="D112" s="18" t="s">
        <v>11</v>
      </c>
      <c r="E112" s="19"/>
      <c r="F112" s="20"/>
      <c r="G112" s="20"/>
      <c r="H112" s="20"/>
      <c r="I112" s="20"/>
      <c r="J112" s="20"/>
      <c r="K112" s="20"/>
      <c r="L112" s="20"/>
      <c r="M112" s="20"/>
      <c r="N112" s="21"/>
    </row>
    <row r="113" spans="1:14" ht="13.5" thickBot="1">
      <c r="A113" s="40"/>
      <c r="B113" s="39"/>
      <c r="C113" s="39"/>
      <c r="D113" s="18" t="s">
        <v>12</v>
      </c>
      <c r="E113" s="19"/>
      <c r="F113" s="20"/>
      <c r="G113" s="20"/>
      <c r="H113" s="20"/>
      <c r="I113" s="20"/>
      <c r="J113" s="20"/>
      <c r="K113" s="20"/>
      <c r="L113" s="20"/>
      <c r="M113" s="20"/>
      <c r="N113" s="21"/>
    </row>
    <row r="114" spans="1:14" ht="13.5" thickBot="1">
      <c r="A114" s="40"/>
      <c r="B114" s="39"/>
      <c r="C114" s="39"/>
      <c r="D114" s="18" t="s">
        <v>13</v>
      </c>
      <c r="E114" s="19"/>
      <c r="F114" s="20"/>
      <c r="G114" s="20"/>
      <c r="H114" s="20"/>
      <c r="I114" s="20"/>
      <c r="J114" s="20"/>
      <c r="K114" s="20"/>
      <c r="L114" s="20"/>
      <c r="M114" s="20"/>
      <c r="N114" s="21"/>
    </row>
    <row r="115" spans="1:14" ht="13.5" thickBot="1">
      <c r="A115" s="40"/>
      <c r="B115" s="39"/>
      <c r="C115" s="39"/>
      <c r="D115" s="18" t="s">
        <v>14</v>
      </c>
      <c r="E115" s="19"/>
      <c r="F115" s="20"/>
      <c r="G115" s="20"/>
      <c r="H115" s="20"/>
      <c r="I115" s="20"/>
      <c r="J115" s="20"/>
      <c r="K115" s="20"/>
      <c r="L115" s="20"/>
      <c r="M115" s="20"/>
      <c r="N115" s="21"/>
    </row>
    <row r="116" spans="1:14" ht="13.5" thickBot="1">
      <c r="A116" s="40"/>
      <c r="B116" s="39"/>
      <c r="C116" s="39"/>
      <c r="D116" s="18" t="s">
        <v>15</v>
      </c>
      <c r="E116" s="19"/>
      <c r="F116" s="20"/>
      <c r="G116" s="20"/>
      <c r="H116" s="20"/>
      <c r="I116" s="20"/>
      <c r="J116" s="20"/>
      <c r="K116" s="20"/>
      <c r="L116" s="20"/>
      <c r="M116" s="20"/>
      <c r="N116" s="21"/>
    </row>
    <row r="117" spans="1:14" ht="13.5" thickBot="1">
      <c r="A117" s="40"/>
      <c r="B117" s="39"/>
      <c r="C117" s="39"/>
      <c r="D117" s="18" t="s">
        <v>16</v>
      </c>
      <c r="E117" s="19"/>
      <c r="F117" s="20"/>
      <c r="G117" s="20"/>
      <c r="H117" s="20"/>
      <c r="I117" s="20"/>
      <c r="J117" s="20"/>
      <c r="K117" s="20"/>
      <c r="L117" s="20"/>
      <c r="M117" s="20"/>
      <c r="N117" s="21"/>
    </row>
    <row r="118" spans="1:14" ht="13.5" thickBot="1">
      <c r="A118" s="40"/>
      <c r="B118" s="39"/>
      <c r="C118" s="39"/>
      <c r="D118" s="18" t="s">
        <v>16</v>
      </c>
      <c r="E118" s="19"/>
      <c r="F118" s="20"/>
      <c r="G118" s="20"/>
      <c r="H118" s="20"/>
      <c r="I118" s="20"/>
      <c r="J118" s="20"/>
      <c r="K118" s="20"/>
      <c r="L118" s="20"/>
      <c r="M118" s="20"/>
      <c r="N118" s="21"/>
    </row>
    <row r="119" spans="1:14" ht="13.5" thickBot="1">
      <c r="A119" s="40"/>
      <c r="B119" s="39"/>
      <c r="C119" s="39"/>
      <c r="D119" s="18" t="s">
        <v>16</v>
      </c>
      <c r="E119" s="19"/>
      <c r="F119" s="20"/>
      <c r="G119" s="20"/>
      <c r="H119" s="20"/>
      <c r="I119" s="20"/>
      <c r="J119" s="20"/>
      <c r="K119" s="20"/>
      <c r="L119" s="20"/>
      <c r="M119" s="20"/>
      <c r="N119" s="21"/>
    </row>
    <row r="120" spans="1:14" ht="15.75" thickBot="1">
      <c r="A120" s="40"/>
      <c r="B120" s="39"/>
      <c r="C120" s="39"/>
      <c r="D120" s="22" t="s">
        <v>17</v>
      </c>
      <c r="E120" s="23">
        <f>SUM(E109:E119)</f>
        <v>0</v>
      </c>
      <c r="F120" s="24">
        <f t="shared" ref="F120:N120" si="32">SUM(F109:F119)</f>
        <v>0</v>
      </c>
      <c r="G120" s="24">
        <f t="shared" si="32"/>
        <v>0</v>
      </c>
      <c r="H120" s="24">
        <f t="shared" si="32"/>
        <v>0</v>
      </c>
      <c r="I120" s="24">
        <f t="shared" si="32"/>
        <v>0</v>
      </c>
      <c r="J120" s="24">
        <f t="shared" si="32"/>
        <v>0</v>
      </c>
      <c r="K120" s="24">
        <f t="shared" si="32"/>
        <v>0</v>
      </c>
      <c r="L120" s="24">
        <f t="shared" si="32"/>
        <v>0</v>
      </c>
      <c r="M120" s="24">
        <f t="shared" si="32"/>
        <v>0</v>
      </c>
      <c r="N120" s="25">
        <f t="shared" si="32"/>
        <v>0</v>
      </c>
    </row>
    <row r="121" spans="1:14" ht="13.5" thickBot="1">
      <c r="A121" s="40"/>
      <c r="B121" s="39"/>
      <c r="C121" s="39"/>
      <c r="D121" s="18" t="s">
        <v>19</v>
      </c>
      <c r="E121" s="19"/>
      <c r="F121" s="20"/>
      <c r="G121" s="20"/>
      <c r="H121" s="20"/>
      <c r="I121" s="20"/>
      <c r="J121" s="20"/>
      <c r="K121" s="20"/>
      <c r="L121" s="20"/>
      <c r="M121" s="20"/>
      <c r="N121" s="21"/>
    </row>
    <row r="122" spans="1:14" ht="13.5" thickBot="1">
      <c r="A122" s="40"/>
      <c r="B122" s="39"/>
      <c r="C122" s="39"/>
      <c r="D122" s="18" t="s">
        <v>20</v>
      </c>
      <c r="E122" s="19"/>
      <c r="F122" s="20"/>
      <c r="G122" s="20"/>
      <c r="H122" s="20"/>
      <c r="I122" s="20"/>
      <c r="J122" s="20"/>
      <c r="K122" s="20"/>
      <c r="L122" s="20"/>
      <c r="M122" s="20"/>
      <c r="N122" s="21"/>
    </row>
    <row r="123" spans="1:14" ht="15.75" thickBot="1">
      <c r="A123" s="40"/>
      <c r="B123" s="39"/>
      <c r="C123" s="39"/>
      <c r="D123" s="22" t="s">
        <v>21</v>
      </c>
      <c r="E123" s="23">
        <f t="shared" ref="E123:N123" si="33">SUM(E121:E122)</f>
        <v>0</v>
      </c>
      <c r="F123" s="24">
        <f t="shared" si="33"/>
        <v>0</v>
      </c>
      <c r="G123" s="24">
        <f t="shared" si="33"/>
        <v>0</v>
      </c>
      <c r="H123" s="24">
        <f t="shared" si="33"/>
        <v>0</v>
      </c>
      <c r="I123" s="24">
        <f t="shared" si="33"/>
        <v>0</v>
      </c>
      <c r="J123" s="24">
        <f t="shared" si="33"/>
        <v>0</v>
      </c>
      <c r="K123" s="24">
        <f t="shared" si="33"/>
        <v>0</v>
      </c>
      <c r="L123" s="24">
        <f t="shared" si="33"/>
        <v>0</v>
      </c>
      <c r="M123" s="24">
        <f t="shared" si="33"/>
        <v>0</v>
      </c>
      <c r="N123" s="25">
        <f t="shared" si="33"/>
        <v>0</v>
      </c>
    </row>
    <row r="124" spans="1:14" ht="15.75" thickBot="1">
      <c r="A124" s="40"/>
      <c r="B124" s="39"/>
      <c r="C124" s="39"/>
      <c r="D124" s="27" t="s">
        <v>35</v>
      </c>
      <c r="E124" s="28">
        <f t="shared" ref="E124:N124" si="34">SUM(E123,E120)</f>
        <v>0</v>
      </c>
      <c r="F124" s="29">
        <f t="shared" si="34"/>
        <v>0</v>
      </c>
      <c r="G124" s="29">
        <f t="shared" si="34"/>
        <v>0</v>
      </c>
      <c r="H124" s="29">
        <f t="shared" si="34"/>
        <v>0</v>
      </c>
      <c r="I124" s="29">
        <f t="shared" si="34"/>
        <v>0</v>
      </c>
      <c r="J124" s="29">
        <f t="shared" si="34"/>
        <v>0</v>
      </c>
      <c r="K124" s="29">
        <f t="shared" si="34"/>
        <v>0</v>
      </c>
      <c r="L124" s="29">
        <f t="shared" si="34"/>
        <v>0</v>
      </c>
      <c r="M124" s="29">
        <f t="shared" si="34"/>
        <v>0</v>
      </c>
      <c r="N124" s="30">
        <f t="shared" si="34"/>
        <v>0</v>
      </c>
    </row>
    <row r="125" spans="1:14" ht="13.5" thickBot="1">
      <c r="A125" s="40" t="s">
        <v>5</v>
      </c>
      <c r="B125" s="39" t="s">
        <v>31</v>
      </c>
      <c r="C125" s="39" t="s">
        <v>36</v>
      </c>
      <c r="D125" s="18" t="s">
        <v>8</v>
      </c>
      <c r="E125" s="19"/>
      <c r="F125" s="20"/>
      <c r="G125" s="20"/>
      <c r="H125" s="20"/>
      <c r="I125" s="20"/>
      <c r="J125" s="20"/>
      <c r="K125" s="20"/>
      <c r="L125" s="20"/>
      <c r="M125" s="20"/>
      <c r="N125" s="21"/>
    </row>
    <row r="126" spans="1:14" ht="13.5" thickBot="1">
      <c r="A126" s="40"/>
      <c r="B126" s="39"/>
      <c r="C126" s="39"/>
      <c r="D126" s="18" t="s">
        <v>9</v>
      </c>
      <c r="E126" s="19"/>
      <c r="F126" s="20"/>
      <c r="G126" s="20"/>
      <c r="H126" s="20"/>
      <c r="I126" s="20"/>
      <c r="J126" s="20"/>
      <c r="K126" s="20"/>
      <c r="L126" s="20"/>
      <c r="M126" s="20"/>
      <c r="N126" s="21"/>
    </row>
    <row r="127" spans="1:14" ht="13.5" thickBot="1">
      <c r="A127" s="40"/>
      <c r="B127" s="39"/>
      <c r="C127" s="39"/>
      <c r="D127" s="18" t="s">
        <v>10</v>
      </c>
      <c r="E127" s="19"/>
      <c r="F127" s="20"/>
      <c r="G127" s="20"/>
      <c r="H127" s="20"/>
      <c r="I127" s="20"/>
      <c r="J127" s="20"/>
      <c r="K127" s="20"/>
      <c r="L127" s="20"/>
      <c r="M127" s="20"/>
      <c r="N127" s="21"/>
    </row>
    <row r="128" spans="1:14" ht="13.5" thickBot="1">
      <c r="A128" s="40"/>
      <c r="B128" s="39"/>
      <c r="C128" s="39"/>
      <c r="D128" s="18" t="s">
        <v>11</v>
      </c>
      <c r="E128" s="19"/>
      <c r="F128" s="20"/>
      <c r="G128" s="20"/>
      <c r="H128" s="20"/>
      <c r="I128" s="20"/>
      <c r="J128" s="20"/>
      <c r="K128" s="20"/>
      <c r="L128" s="20"/>
      <c r="M128" s="20"/>
      <c r="N128" s="21"/>
    </row>
    <row r="129" spans="1:14" ht="13.5" thickBot="1">
      <c r="A129" s="40"/>
      <c r="B129" s="39"/>
      <c r="C129" s="39"/>
      <c r="D129" s="18" t="s">
        <v>12</v>
      </c>
      <c r="E129" s="19"/>
      <c r="F129" s="20"/>
      <c r="G129" s="20"/>
      <c r="H129" s="20"/>
      <c r="I129" s="20"/>
      <c r="J129" s="20"/>
      <c r="K129" s="20"/>
      <c r="L129" s="20"/>
      <c r="M129" s="20"/>
      <c r="N129" s="21"/>
    </row>
    <row r="130" spans="1:14" ht="13.5" thickBot="1">
      <c r="A130" s="40"/>
      <c r="B130" s="39"/>
      <c r="C130" s="39"/>
      <c r="D130" s="18" t="s">
        <v>13</v>
      </c>
      <c r="E130" s="19"/>
      <c r="F130" s="20"/>
      <c r="G130" s="20"/>
      <c r="H130" s="20"/>
      <c r="I130" s="20"/>
      <c r="J130" s="20"/>
      <c r="K130" s="20"/>
      <c r="L130" s="20"/>
      <c r="M130" s="20"/>
      <c r="N130" s="21"/>
    </row>
    <row r="131" spans="1:14" ht="13.5" thickBot="1">
      <c r="A131" s="40"/>
      <c r="B131" s="39"/>
      <c r="C131" s="39"/>
      <c r="D131" s="18" t="s">
        <v>14</v>
      </c>
      <c r="E131" s="19"/>
      <c r="F131" s="20"/>
      <c r="G131" s="20"/>
      <c r="H131" s="20"/>
      <c r="I131" s="20"/>
      <c r="J131" s="20"/>
      <c r="K131" s="20"/>
      <c r="L131" s="20"/>
      <c r="M131" s="20"/>
      <c r="N131" s="21"/>
    </row>
    <row r="132" spans="1:14" ht="13.5" thickBot="1">
      <c r="A132" s="40"/>
      <c r="B132" s="39"/>
      <c r="C132" s="39"/>
      <c r="D132" s="18" t="s">
        <v>15</v>
      </c>
      <c r="E132" s="19"/>
      <c r="F132" s="20"/>
      <c r="G132" s="20"/>
      <c r="H132" s="20"/>
      <c r="I132" s="20"/>
      <c r="J132" s="20"/>
      <c r="K132" s="20"/>
      <c r="L132" s="20"/>
      <c r="M132" s="20"/>
      <c r="N132" s="21"/>
    </row>
    <row r="133" spans="1:14" ht="13.5" thickBot="1">
      <c r="A133" s="40"/>
      <c r="B133" s="39"/>
      <c r="C133" s="39"/>
      <c r="D133" s="18" t="s">
        <v>16</v>
      </c>
      <c r="E133" s="19"/>
      <c r="F133" s="20"/>
      <c r="G133" s="20"/>
      <c r="H133" s="20"/>
      <c r="I133" s="20"/>
      <c r="J133" s="20"/>
      <c r="K133" s="20"/>
      <c r="L133" s="20"/>
      <c r="M133" s="20"/>
      <c r="N133" s="21"/>
    </row>
    <row r="134" spans="1:14" ht="13.5" thickBot="1">
      <c r="A134" s="40"/>
      <c r="B134" s="39"/>
      <c r="C134" s="39"/>
      <c r="D134" s="18" t="s">
        <v>16</v>
      </c>
      <c r="E134" s="19"/>
      <c r="F134" s="20"/>
      <c r="G134" s="20"/>
      <c r="H134" s="20"/>
      <c r="I134" s="20"/>
      <c r="J134" s="20"/>
      <c r="K134" s="20"/>
      <c r="L134" s="20"/>
      <c r="M134" s="20"/>
      <c r="N134" s="21"/>
    </row>
    <row r="135" spans="1:14" ht="13.5" thickBot="1">
      <c r="A135" s="40"/>
      <c r="B135" s="39"/>
      <c r="C135" s="39"/>
      <c r="D135" s="18" t="s">
        <v>16</v>
      </c>
      <c r="E135" s="19"/>
      <c r="F135" s="20"/>
      <c r="G135" s="20"/>
      <c r="H135" s="20"/>
      <c r="I135" s="20"/>
      <c r="J135" s="20"/>
      <c r="K135" s="20"/>
      <c r="L135" s="20"/>
      <c r="M135" s="20"/>
      <c r="N135" s="21"/>
    </row>
    <row r="136" spans="1:14" ht="15.75" thickBot="1">
      <c r="A136" s="40"/>
      <c r="B136" s="39"/>
      <c r="C136" s="39"/>
      <c r="D136" s="22" t="s">
        <v>17</v>
      </c>
      <c r="E136" s="23">
        <f>SUM(E125:E135)</f>
        <v>0</v>
      </c>
      <c r="F136" s="24">
        <f t="shared" ref="F136:N136" si="35">SUM(F125:F135)</f>
        <v>0</v>
      </c>
      <c r="G136" s="24">
        <f t="shared" si="35"/>
        <v>0</v>
      </c>
      <c r="H136" s="24">
        <f t="shared" si="35"/>
        <v>0</v>
      </c>
      <c r="I136" s="24">
        <f t="shared" si="35"/>
        <v>0</v>
      </c>
      <c r="J136" s="24">
        <f t="shared" si="35"/>
        <v>0</v>
      </c>
      <c r="K136" s="24">
        <f t="shared" si="35"/>
        <v>0</v>
      </c>
      <c r="L136" s="24">
        <f t="shared" si="35"/>
        <v>0</v>
      </c>
      <c r="M136" s="24">
        <f t="shared" si="35"/>
        <v>0</v>
      </c>
      <c r="N136" s="25">
        <f t="shared" si="35"/>
        <v>0</v>
      </c>
    </row>
    <row r="137" spans="1:14" ht="13.5" thickBot="1">
      <c r="A137" s="40"/>
      <c r="B137" s="39"/>
      <c r="C137" s="39"/>
      <c r="D137" s="18" t="s">
        <v>18</v>
      </c>
      <c r="E137" s="19"/>
      <c r="F137" s="20"/>
      <c r="G137" s="20"/>
      <c r="H137" s="20"/>
      <c r="I137" s="20"/>
      <c r="J137" s="20"/>
      <c r="K137" s="20"/>
      <c r="L137" s="20"/>
      <c r="M137" s="20"/>
      <c r="N137" s="21"/>
    </row>
    <row r="138" spans="1:14" ht="13.5" thickBot="1">
      <c r="A138" s="40"/>
      <c r="B138" s="39"/>
      <c r="C138" s="39"/>
      <c r="D138" s="18" t="s">
        <v>19</v>
      </c>
      <c r="E138" s="19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4" ht="13.5" thickBot="1">
      <c r="A139" s="40"/>
      <c r="B139" s="39"/>
      <c r="C139" s="39"/>
      <c r="D139" s="18" t="s">
        <v>20</v>
      </c>
      <c r="E139" s="19"/>
      <c r="F139" s="20"/>
      <c r="G139" s="20"/>
      <c r="H139" s="20"/>
      <c r="I139" s="20"/>
      <c r="J139" s="20"/>
      <c r="K139" s="20"/>
      <c r="L139" s="20"/>
      <c r="M139" s="20"/>
      <c r="N139" s="21"/>
    </row>
    <row r="140" spans="1:14" ht="15.75" thickBot="1">
      <c r="A140" s="40"/>
      <c r="B140" s="39"/>
      <c r="C140" s="39"/>
      <c r="D140" s="22" t="s">
        <v>21</v>
      </c>
      <c r="E140" s="23">
        <f>SUM(E137:E139)</f>
        <v>0</v>
      </c>
      <c r="F140" s="24">
        <f t="shared" ref="F140:N140" si="36">SUM(F137:F139)</f>
        <v>0</v>
      </c>
      <c r="G140" s="24">
        <f t="shared" si="36"/>
        <v>0</v>
      </c>
      <c r="H140" s="24">
        <f t="shared" si="36"/>
        <v>0</v>
      </c>
      <c r="I140" s="24">
        <f t="shared" si="36"/>
        <v>0</v>
      </c>
      <c r="J140" s="24">
        <f t="shared" si="36"/>
        <v>0</v>
      </c>
      <c r="K140" s="24">
        <f t="shared" si="36"/>
        <v>0</v>
      </c>
      <c r="L140" s="24">
        <f t="shared" si="36"/>
        <v>0</v>
      </c>
      <c r="M140" s="24">
        <f t="shared" si="36"/>
        <v>0</v>
      </c>
      <c r="N140" s="25">
        <f t="shared" si="36"/>
        <v>0</v>
      </c>
    </row>
    <row r="141" spans="1:14" ht="15.75" thickBot="1">
      <c r="A141" s="40"/>
      <c r="B141" s="39"/>
      <c r="C141" s="39"/>
      <c r="D141" s="27" t="s">
        <v>37</v>
      </c>
      <c r="E141" s="28">
        <f t="shared" ref="E141:N141" si="37">SUM(E140,E136)</f>
        <v>0</v>
      </c>
      <c r="F141" s="29">
        <f t="shared" si="37"/>
        <v>0</v>
      </c>
      <c r="G141" s="29">
        <f t="shared" si="37"/>
        <v>0</v>
      </c>
      <c r="H141" s="29">
        <f t="shared" si="37"/>
        <v>0</v>
      </c>
      <c r="I141" s="29">
        <f t="shared" si="37"/>
        <v>0</v>
      </c>
      <c r="J141" s="29">
        <f t="shared" si="37"/>
        <v>0</v>
      </c>
      <c r="K141" s="29">
        <f t="shared" si="37"/>
        <v>0</v>
      </c>
      <c r="L141" s="29">
        <f t="shared" si="37"/>
        <v>0</v>
      </c>
      <c r="M141" s="29">
        <f t="shared" si="37"/>
        <v>0</v>
      </c>
      <c r="N141" s="30">
        <f t="shared" si="37"/>
        <v>0</v>
      </c>
    </row>
    <row r="142" spans="1:14" ht="13.5" thickBot="1">
      <c r="A142" s="40" t="s">
        <v>5</v>
      </c>
      <c r="B142" s="39" t="s">
        <v>31</v>
      </c>
      <c r="C142" s="39" t="s">
        <v>38</v>
      </c>
      <c r="D142" s="18" t="s">
        <v>8</v>
      </c>
      <c r="E142" s="19"/>
      <c r="F142" s="20"/>
      <c r="G142" s="20"/>
      <c r="H142" s="20"/>
      <c r="I142" s="20"/>
      <c r="J142" s="20"/>
      <c r="K142" s="20"/>
      <c r="L142" s="20"/>
      <c r="M142" s="20"/>
      <c r="N142" s="21"/>
    </row>
    <row r="143" spans="1:14" ht="13.5" thickBot="1">
      <c r="A143" s="40"/>
      <c r="B143" s="39"/>
      <c r="C143" s="39"/>
      <c r="D143" s="18" t="s">
        <v>9</v>
      </c>
      <c r="E143" s="19"/>
      <c r="F143" s="20"/>
      <c r="G143" s="20"/>
      <c r="H143" s="20"/>
      <c r="I143" s="20"/>
      <c r="J143" s="20"/>
      <c r="K143" s="20"/>
      <c r="L143" s="20"/>
      <c r="M143" s="20"/>
      <c r="N143" s="21"/>
    </row>
    <row r="144" spans="1:14" ht="13.5" thickBot="1">
      <c r="A144" s="40"/>
      <c r="B144" s="39"/>
      <c r="C144" s="39"/>
      <c r="D144" s="18" t="s">
        <v>10</v>
      </c>
      <c r="E144" s="19"/>
      <c r="F144" s="20"/>
      <c r="G144" s="20"/>
      <c r="H144" s="20"/>
      <c r="I144" s="20"/>
      <c r="J144" s="20"/>
      <c r="K144" s="20"/>
      <c r="L144" s="20"/>
      <c r="M144" s="20"/>
      <c r="N144" s="21"/>
    </row>
    <row r="145" spans="1:14" ht="13.5" thickBot="1">
      <c r="A145" s="40"/>
      <c r="B145" s="39"/>
      <c r="C145" s="39"/>
      <c r="D145" s="18" t="s">
        <v>11</v>
      </c>
      <c r="E145" s="19"/>
      <c r="F145" s="20"/>
      <c r="G145" s="20"/>
      <c r="H145" s="20"/>
      <c r="I145" s="20"/>
      <c r="J145" s="20"/>
      <c r="K145" s="20"/>
      <c r="L145" s="20"/>
      <c r="M145" s="20"/>
      <c r="N145" s="21"/>
    </row>
    <row r="146" spans="1:14" ht="13.5" thickBot="1">
      <c r="A146" s="40"/>
      <c r="B146" s="39"/>
      <c r="C146" s="39"/>
      <c r="D146" s="18" t="s">
        <v>12</v>
      </c>
      <c r="E146" s="19"/>
      <c r="F146" s="20"/>
      <c r="G146" s="20"/>
      <c r="H146" s="20"/>
      <c r="I146" s="20"/>
      <c r="J146" s="20"/>
      <c r="K146" s="20"/>
      <c r="L146" s="20"/>
      <c r="M146" s="20"/>
      <c r="N146" s="21"/>
    </row>
    <row r="147" spans="1:14" ht="13.5" thickBot="1">
      <c r="A147" s="40"/>
      <c r="B147" s="39"/>
      <c r="C147" s="39"/>
      <c r="D147" s="18" t="s">
        <v>13</v>
      </c>
      <c r="E147" s="19"/>
      <c r="F147" s="20"/>
      <c r="G147" s="20"/>
      <c r="H147" s="20"/>
      <c r="I147" s="20"/>
      <c r="J147" s="20"/>
      <c r="K147" s="20"/>
      <c r="L147" s="20"/>
      <c r="M147" s="20"/>
      <c r="N147" s="21"/>
    </row>
    <row r="148" spans="1:14" ht="13.5" thickBot="1">
      <c r="A148" s="40"/>
      <c r="B148" s="39"/>
      <c r="C148" s="39"/>
      <c r="D148" s="18" t="s">
        <v>14</v>
      </c>
      <c r="E148" s="19"/>
      <c r="F148" s="20"/>
      <c r="G148" s="20"/>
      <c r="H148" s="20"/>
      <c r="I148" s="20"/>
      <c r="J148" s="20"/>
      <c r="K148" s="20"/>
      <c r="L148" s="20"/>
      <c r="M148" s="20"/>
      <c r="N148" s="21"/>
    </row>
    <row r="149" spans="1:14" ht="13.5" thickBot="1">
      <c r="A149" s="40"/>
      <c r="B149" s="39"/>
      <c r="C149" s="39"/>
      <c r="D149" s="18" t="s">
        <v>15</v>
      </c>
      <c r="E149" s="19"/>
      <c r="F149" s="20"/>
      <c r="G149" s="20"/>
      <c r="H149" s="20"/>
      <c r="I149" s="20"/>
      <c r="J149" s="20"/>
      <c r="K149" s="20"/>
      <c r="L149" s="20"/>
      <c r="M149" s="20"/>
      <c r="N149" s="21"/>
    </row>
    <row r="150" spans="1:14" ht="13.5" thickBot="1">
      <c r="A150" s="40"/>
      <c r="B150" s="39"/>
      <c r="C150" s="39"/>
      <c r="D150" s="18" t="s">
        <v>16</v>
      </c>
      <c r="E150" s="19"/>
      <c r="F150" s="20"/>
      <c r="G150" s="20"/>
      <c r="H150" s="20"/>
      <c r="I150" s="20"/>
      <c r="J150" s="20"/>
      <c r="K150" s="20"/>
      <c r="L150" s="20"/>
      <c r="M150" s="20"/>
      <c r="N150" s="21"/>
    </row>
    <row r="151" spans="1:14" ht="13.5" thickBot="1">
      <c r="A151" s="40"/>
      <c r="B151" s="39"/>
      <c r="C151" s="39"/>
      <c r="D151" s="18" t="s">
        <v>16</v>
      </c>
      <c r="E151" s="19"/>
      <c r="F151" s="20"/>
      <c r="G151" s="20"/>
      <c r="H151" s="20"/>
      <c r="I151" s="20"/>
      <c r="J151" s="20"/>
      <c r="K151" s="20"/>
      <c r="L151" s="20"/>
      <c r="M151" s="20"/>
      <c r="N151" s="21"/>
    </row>
    <row r="152" spans="1:14" ht="13.5" thickBot="1">
      <c r="A152" s="40"/>
      <c r="B152" s="39"/>
      <c r="C152" s="39"/>
      <c r="D152" s="18" t="s">
        <v>16</v>
      </c>
      <c r="E152" s="19"/>
      <c r="F152" s="20"/>
      <c r="G152" s="20"/>
      <c r="H152" s="20"/>
      <c r="I152" s="20"/>
      <c r="J152" s="20"/>
      <c r="K152" s="20"/>
      <c r="L152" s="20"/>
      <c r="M152" s="20"/>
      <c r="N152" s="21"/>
    </row>
    <row r="153" spans="1:14" ht="15.75" thickBot="1">
      <c r="A153" s="40"/>
      <c r="B153" s="39"/>
      <c r="C153" s="39"/>
      <c r="D153" s="22" t="s">
        <v>17</v>
      </c>
      <c r="E153" s="23">
        <f>SUM(E142:E152)</f>
        <v>0</v>
      </c>
      <c r="F153" s="24">
        <f t="shared" ref="F153:N153" si="38">SUM(F142:F152)</f>
        <v>0</v>
      </c>
      <c r="G153" s="24">
        <f t="shared" si="38"/>
        <v>0</v>
      </c>
      <c r="H153" s="24">
        <f t="shared" si="38"/>
        <v>0</v>
      </c>
      <c r="I153" s="24">
        <f t="shared" si="38"/>
        <v>0</v>
      </c>
      <c r="J153" s="24">
        <f t="shared" si="38"/>
        <v>0</v>
      </c>
      <c r="K153" s="24">
        <f t="shared" si="38"/>
        <v>0</v>
      </c>
      <c r="L153" s="24">
        <f t="shared" si="38"/>
        <v>0</v>
      </c>
      <c r="M153" s="24">
        <f t="shared" si="38"/>
        <v>0</v>
      </c>
      <c r="N153" s="25">
        <f t="shared" si="38"/>
        <v>0</v>
      </c>
    </row>
    <row r="154" spans="1:14" ht="13.5" thickBot="1">
      <c r="A154" s="40"/>
      <c r="B154" s="39"/>
      <c r="C154" s="39"/>
      <c r="D154" s="18" t="s">
        <v>18</v>
      </c>
      <c r="E154" s="19"/>
      <c r="F154" s="20"/>
      <c r="G154" s="20"/>
      <c r="H154" s="20"/>
      <c r="I154" s="20"/>
      <c r="J154" s="20"/>
      <c r="K154" s="20"/>
      <c r="L154" s="20"/>
      <c r="M154" s="20"/>
      <c r="N154" s="21"/>
    </row>
    <row r="155" spans="1:14" ht="13.5" thickBot="1">
      <c r="A155" s="40"/>
      <c r="B155" s="39"/>
      <c r="C155" s="39"/>
      <c r="D155" s="18" t="s">
        <v>19</v>
      </c>
      <c r="E155" s="19"/>
      <c r="F155" s="20"/>
      <c r="G155" s="20"/>
      <c r="H155" s="20"/>
      <c r="I155" s="20"/>
      <c r="J155" s="20"/>
      <c r="K155" s="20"/>
      <c r="L155" s="20"/>
      <c r="M155" s="20"/>
      <c r="N155" s="21"/>
    </row>
    <row r="156" spans="1:14" ht="13.5" thickBot="1">
      <c r="A156" s="40"/>
      <c r="B156" s="39"/>
      <c r="C156" s="39"/>
      <c r="D156" s="18" t="s">
        <v>20</v>
      </c>
      <c r="E156" s="19"/>
      <c r="F156" s="20"/>
      <c r="G156" s="20"/>
      <c r="H156" s="20"/>
      <c r="I156" s="20"/>
      <c r="J156" s="20"/>
      <c r="K156" s="20"/>
      <c r="L156" s="20"/>
      <c r="M156" s="20"/>
      <c r="N156" s="21"/>
    </row>
    <row r="157" spans="1:14" ht="15.75" thickBot="1">
      <c r="A157" s="40"/>
      <c r="B157" s="39"/>
      <c r="C157" s="39"/>
      <c r="D157" s="22" t="s">
        <v>21</v>
      </c>
      <c r="E157" s="23">
        <f>SUM(E154:E156)</f>
        <v>0</v>
      </c>
      <c r="F157" s="24">
        <f t="shared" ref="F157:N157" si="39">SUM(F154:F156)</f>
        <v>0</v>
      </c>
      <c r="G157" s="24">
        <f t="shared" si="39"/>
        <v>0</v>
      </c>
      <c r="H157" s="24">
        <f t="shared" si="39"/>
        <v>0</v>
      </c>
      <c r="I157" s="24">
        <f t="shared" si="39"/>
        <v>0</v>
      </c>
      <c r="J157" s="24">
        <f t="shared" si="39"/>
        <v>0</v>
      </c>
      <c r="K157" s="24">
        <f t="shared" si="39"/>
        <v>0</v>
      </c>
      <c r="L157" s="24">
        <f t="shared" si="39"/>
        <v>0</v>
      </c>
      <c r="M157" s="24">
        <f t="shared" si="39"/>
        <v>0</v>
      </c>
      <c r="N157" s="25">
        <f t="shared" si="39"/>
        <v>0</v>
      </c>
    </row>
    <row r="158" spans="1:14" ht="15.75" thickBot="1">
      <c r="A158" s="40"/>
      <c r="B158" s="39"/>
      <c r="C158" s="39"/>
      <c r="D158" s="27" t="s">
        <v>39</v>
      </c>
      <c r="E158" s="28">
        <f t="shared" ref="E158:N158" si="40">SUM(E157,E153)</f>
        <v>0</v>
      </c>
      <c r="F158" s="29">
        <f t="shared" si="40"/>
        <v>0</v>
      </c>
      <c r="G158" s="29">
        <f t="shared" si="40"/>
        <v>0</v>
      </c>
      <c r="H158" s="29">
        <f t="shared" si="40"/>
        <v>0</v>
      </c>
      <c r="I158" s="29">
        <f t="shared" si="40"/>
        <v>0</v>
      </c>
      <c r="J158" s="29">
        <f t="shared" si="40"/>
        <v>0</v>
      </c>
      <c r="K158" s="29">
        <f t="shared" si="40"/>
        <v>0</v>
      </c>
      <c r="L158" s="29">
        <f t="shared" si="40"/>
        <v>0</v>
      </c>
      <c r="M158" s="29">
        <f t="shared" si="40"/>
        <v>0</v>
      </c>
      <c r="N158" s="30">
        <f t="shared" si="40"/>
        <v>0</v>
      </c>
    </row>
    <row r="159" spans="1:14" ht="13.5" thickBot="1">
      <c r="A159" s="40" t="s">
        <v>5</v>
      </c>
      <c r="B159" s="39" t="s">
        <v>31</v>
      </c>
      <c r="C159" s="39" t="s">
        <v>40</v>
      </c>
      <c r="D159" s="18" t="s">
        <v>8</v>
      </c>
      <c r="E159" s="19"/>
      <c r="F159" s="20"/>
      <c r="G159" s="20"/>
      <c r="H159" s="20"/>
      <c r="I159" s="20"/>
      <c r="J159" s="20"/>
      <c r="K159" s="20"/>
      <c r="L159" s="20"/>
      <c r="M159" s="20"/>
      <c r="N159" s="21"/>
    </row>
    <row r="160" spans="1:14" ht="13.5" thickBot="1">
      <c r="A160" s="40"/>
      <c r="B160" s="39"/>
      <c r="C160" s="39"/>
      <c r="D160" s="18" t="s">
        <v>9</v>
      </c>
      <c r="E160" s="19"/>
      <c r="F160" s="20"/>
      <c r="G160" s="20"/>
      <c r="H160" s="20"/>
      <c r="I160" s="20"/>
      <c r="J160" s="20"/>
      <c r="K160" s="20"/>
      <c r="L160" s="20"/>
      <c r="M160" s="20"/>
      <c r="N160" s="21"/>
    </row>
    <row r="161" spans="1:14" ht="13.5" thickBot="1">
      <c r="A161" s="40"/>
      <c r="B161" s="39"/>
      <c r="C161" s="39"/>
      <c r="D161" s="18" t="s">
        <v>10</v>
      </c>
      <c r="E161" s="19"/>
      <c r="F161" s="20"/>
      <c r="G161" s="20"/>
      <c r="H161" s="20"/>
      <c r="I161" s="20"/>
      <c r="J161" s="20"/>
      <c r="K161" s="20"/>
      <c r="L161" s="20"/>
      <c r="M161" s="20"/>
      <c r="N161" s="21"/>
    </row>
    <row r="162" spans="1:14" ht="13.5" thickBot="1">
      <c r="A162" s="40"/>
      <c r="B162" s="39"/>
      <c r="C162" s="39"/>
      <c r="D162" s="18" t="s">
        <v>11</v>
      </c>
      <c r="E162" s="19"/>
      <c r="F162" s="20"/>
      <c r="G162" s="20"/>
      <c r="H162" s="20"/>
      <c r="I162" s="20"/>
      <c r="J162" s="20"/>
      <c r="K162" s="20"/>
      <c r="L162" s="20"/>
      <c r="M162" s="20"/>
      <c r="N162" s="21"/>
    </row>
    <row r="163" spans="1:14" ht="13.5" thickBot="1">
      <c r="A163" s="40"/>
      <c r="B163" s="39"/>
      <c r="C163" s="39"/>
      <c r="D163" s="18" t="s">
        <v>12</v>
      </c>
      <c r="E163" s="19"/>
      <c r="F163" s="20"/>
      <c r="G163" s="20"/>
      <c r="H163" s="20"/>
      <c r="I163" s="20"/>
      <c r="J163" s="20"/>
      <c r="K163" s="20"/>
      <c r="L163" s="20"/>
      <c r="M163" s="20"/>
      <c r="N163" s="21"/>
    </row>
    <row r="164" spans="1:14" ht="13.5" thickBot="1">
      <c r="A164" s="40"/>
      <c r="B164" s="39"/>
      <c r="C164" s="39"/>
      <c r="D164" s="18" t="s">
        <v>13</v>
      </c>
      <c r="E164" s="19"/>
      <c r="F164" s="20"/>
      <c r="G164" s="20"/>
      <c r="H164" s="20"/>
      <c r="I164" s="20"/>
      <c r="J164" s="20"/>
      <c r="K164" s="20"/>
      <c r="L164" s="20"/>
      <c r="M164" s="20"/>
      <c r="N164" s="21"/>
    </row>
    <row r="165" spans="1:14" ht="13.5" thickBot="1">
      <c r="A165" s="40"/>
      <c r="B165" s="39"/>
      <c r="C165" s="39"/>
      <c r="D165" s="18" t="s">
        <v>14</v>
      </c>
      <c r="E165" s="19"/>
      <c r="F165" s="20"/>
      <c r="G165" s="20"/>
      <c r="H165" s="20"/>
      <c r="I165" s="20"/>
      <c r="J165" s="20"/>
      <c r="K165" s="20"/>
      <c r="L165" s="20"/>
      <c r="M165" s="20"/>
      <c r="N165" s="21"/>
    </row>
    <row r="166" spans="1:14" ht="13.5" thickBot="1">
      <c r="A166" s="40"/>
      <c r="B166" s="39"/>
      <c r="C166" s="39"/>
      <c r="D166" s="18" t="s">
        <v>15</v>
      </c>
      <c r="E166" s="19"/>
      <c r="F166" s="20"/>
      <c r="G166" s="20"/>
      <c r="H166" s="20"/>
      <c r="I166" s="20"/>
      <c r="J166" s="20"/>
      <c r="K166" s="20"/>
      <c r="L166" s="20"/>
      <c r="M166" s="20"/>
      <c r="N166" s="21"/>
    </row>
    <row r="167" spans="1:14" ht="13.5" thickBot="1">
      <c r="A167" s="40"/>
      <c r="B167" s="39"/>
      <c r="C167" s="39"/>
      <c r="D167" s="18" t="s">
        <v>16</v>
      </c>
      <c r="E167" s="19"/>
      <c r="F167" s="20"/>
      <c r="G167" s="20"/>
      <c r="H167" s="20"/>
      <c r="I167" s="20"/>
      <c r="J167" s="20"/>
      <c r="K167" s="20"/>
      <c r="L167" s="20"/>
      <c r="M167" s="20"/>
      <c r="N167" s="21"/>
    </row>
    <row r="168" spans="1:14" ht="13.5" thickBot="1">
      <c r="A168" s="40"/>
      <c r="B168" s="39"/>
      <c r="C168" s="39"/>
      <c r="D168" s="18" t="s">
        <v>16</v>
      </c>
      <c r="E168" s="19"/>
      <c r="F168" s="20"/>
      <c r="G168" s="20"/>
      <c r="H168" s="20"/>
      <c r="I168" s="20"/>
      <c r="J168" s="20"/>
      <c r="K168" s="20"/>
      <c r="L168" s="20"/>
      <c r="M168" s="20"/>
      <c r="N168" s="21"/>
    </row>
    <row r="169" spans="1:14" ht="13.5" thickBot="1">
      <c r="A169" s="40"/>
      <c r="B169" s="39"/>
      <c r="C169" s="39"/>
      <c r="D169" s="18" t="s">
        <v>16</v>
      </c>
      <c r="E169" s="19"/>
      <c r="F169" s="20"/>
      <c r="G169" s="20"/>
      <c r="H169" s="20"/>
      <c r="I169" s="20"/>
      <c r="J169" s="20"/>
      <c r="K169" s="20"/>
      <c r="L169" s="20"/>
      <c r="M169" s="20"/>
      <c r="N169" s="21"/>
    </row>
    <row r="170" spans="1:14" ht="15.75" thickBot="1">
      <c r="A170" s="40"/>
      <c r="B170" s="39"/>
      <c r="C170" s="39"/>
      <c r="D170" s="22" t="s">
        <v>17</v>
      </c>
      <c r="E170" s="23">
        <f>SUM(E159:E169)</f>
        <v>0</v>
      </c>
      <c r="F170" s="24">
        <f t="shared" ref="F170:N170" si="41">SUM(F159:F169)</f>
        <v>0</v>
      </c>
      <c r="G170" s="24">
        <f t="shared" si="41"/>
        <v>0</v>
      </c>
      <c r="H170" s="24">
        <f t="shared" si="41"/>
        <v>0</v>
      </c>
      <c r="I170" s="24">
        <f t="shared" si="41"/>
        <v>0</v>
      </c>
      <c r="J170" s="24">
        <f t="shared" si="41"/>
        <v>0</v>
      </c>
      <c r="K170" s="24">
        <f t="shared" si="41"/>
        <v>0</v>
      </c>
      <c r="L170" s="24">
        <f t="shared" si="41"/>
        <v>0</v>
      </c>
      <c r="M170" s="24">
        <f t="shared" si="41"/>
        <v>0</v>
      </c>
      <c r="N170" s="25">
        <f t="shared" si="41"/>
        <v>0</v>
      </c>
    </row>
    <row r="171" spans="1:14" ht="13.5" thickBot="1">
      <c r="A171" s="40"/>
      <c r="B171" s="39"/>
      <c r="C171" s="39"/>
      <c r="D171" s="18" t="s">
        <v>18</v>
      </c>
      <c r="E171" s="19"/>
      <c r="F171" s="20"/>
      <c r="G171" s="20"/>
      <c r="H171" s="20"/>
      <c r="I171" s="20"/>
      <c r="J171" s="20"/>
      <c r="K171" s="20"/>
      <c r="L171" s="20"/>
      <c r="M171" s="20"/>
      <c r="N171" s="21"/>
    </row>
    <row r="172" spans="1:14" ht="13.5" thickBot="1">
      <c r="A172" s="40"/>
      <c r="B172" s="39"/>
      <c r="C172" s="39"/>
      <c r="D172" s="18" t="s">
        <v>19</v>
      </c>
      <c r="E172" s="19"/>
      <c r="F172" s="20"/>
      <c r="G172" s="20"/>
      <c r="H172" s="20"/>
      <c r="I172" s="20"/>
      <c r="J172" s="20"/>
      <c r="K172" s="20"/>
      <c r="L172" s="20"/>
      <c r="M172" s="20"/>
      <c r="N172" s="21"/>
    </row>
    <row r="173" spans="1:14" ht="13.5" thickBot="1">
      <c r="A173" s="40"/>
      <c r="B173" s="39"/>
      <c r="C173" s="39"/>
      <c r="D173" s="18" t="s">
        <v>20</v>
      </c>
      <c r="E173" s="19"/>
      <c r="F173" s="20"/>
      <c r="G173" s="20"/>
      <c r="H173" s="20"/>
      <c r="I173" s="20"/>
      <c r="J173" s="20"/>
      <c r="K173" s="20"/>
      <c r="L173" s="20"/>
      <c r="M173" s="20"/>
      <c r="N173" s="21"/>
    </row>
    <row r="174" spans="1:14" ht="15.75" thickBot="1">
      <c r="A174" s="40"/>
      <c r="B174" s="39"/>
      <c r="C174" s="39"/>
      <c r="D174" s="22" t="s">
        <v>21</v>
      </c>
      <c r="E174" s="23">
        <f>SUM(E171:E173)</f>
        <v>0</v>
      </c>
      <c r="F174" s="24">
        <f t="shared" ref="F174:N174" si="42">SUM(F171:F173)</f>
        <v>0</v>
      </c>
      <c r="G174" s="24">
        <f t="shared" si="42"/>
        <v>0</v>
      </c>
      <c r="H174" s="24">
        <f t="shared" si="42"/>
        <v>0</v>
      </c>
      <c r="I174" s="24">
        <f t="shared" si="42"/>
        <v>0</v>
      </c>
      <c r="J174" s="24">
        <f t="shared" si="42"/>
        <v>0</v>
      </c>
      <c r="K174" s="24">
        <f t="shared" si="42"/>
        <v>0</v>
      </c>
      <c r="L174" s="24">
        <f t="shared" si="42"/>
        <v>0</v>
      </c>
      <c r="M174" s="24">
        <f t="shared" si="42"/>
        <v>0</v>
      </c>
      <c r="N174" s="25">
        <f t="shared" si="42"/>
        <v>0</v>
      </c>
    </row>
    <row r="175" spans="1:14" ht="15.75" thickBot="1">
      <c r="A175" s="40"/>
      <c r="B175" s="39"/>
      <c r="C175" s="39"/>
      <c r="D175" s="27" t="s">
        <v>41</v>
      </c>
      <c r="E175" s="28">
        <f t="shared" ref="E175:N175" si="43">SUM(E174,E170)</f>
        <v>0</v>
      </c>
      <c r="F175" s="29">
        <f t="shared" si="43"/>
        <v>0</v>
      </c>
      <c r="G175" s="29">
        <f t="shared" si="43"/>
        <v>0</v>
      </c>
      <c r="H175" s="29">
        <f t="shared" si="43"/>
        <v>0</v>
      </c>
      <c r="I175" s="29">
        <f t="shared" si="43"/>
        <v>0</v>
      </c>
      <c r="J175" s="29">
        <f t="shared" si="43"/>
        <v>0</v>
      </c>
      <c r="K175" s="29">
        <f t="shared" si="43"/>
        <v>0</v>
      </c>
      <c r="L175" s="29">
        <f t="shared" si="43"/>
        <v>0</v>
      </c>
      <c r="M175" s="29">
        <f t="shared" si="43"/>
        <v>0</v>
      </c>
      <c r="N175" s="30">
        <f t="shared" si="43"/>
        <v>0</v>
      </c>
    </row>
    <row r="176" spans="1:14" ht="13.5" thickBot="1">
      <c r="A176" s="40" t="s">
        <v>5</v>
      </c>
      <c r="B176" s="39" t="s">
        <v>42</v>
      </c>
      <c r="C176" s="39" t="s">
        <v>42</v>
      </c>
      <c r="D176" s="18" t="s">
        <v>8</v>
      </c>
      <c r="E176" s="31">
        <f t="shared" ref="E176:N176" si="44">SUM(E75,E92,E109,E125,E142,E159)</f>
        <v>0</v>
      </c>
      <c r="F176" s="32">
        <f t="shared" si="44"/>
        <v>0</v>
      </c>
      <c r="G176" s="32">
        <f t="shared" si="44"/>
        <v>0</v>
      </c>
      <c r="H176" s="32">
        <f t="shared" si="44"/>
        <v>0</v>
      </c>
      <c r="I176" s="32">
        <f t="shared" si="44"/>
        <v>0</v>
      </c>
      <c r="J176" s="32">
        <f t="shared" si="44"/>
        <v>0</v>
      </c>
      <c r="K176" s="32">
        <f t="shared" si="44"/>
        <v>0</v>
      </c>
      <c r="L176" s="32">
        <f t="shared" si="44"/>
        <v>0</v>
      </c>
      <c r="M176" s="32">
        <f t="shared" si="44"/>
        <v>0</v>
      </c>
      <c r="N176" s="33">
        <f t="shared" si="44"/>
        <v>0</v>
      </c>
    </row>
    <row r="177" spans="1:14" ht="13.5" thickBot="1">
      <c r="A177" s="40"/>
      <c r="B177" s="39"/>
      <c r="C177" s="39"/>
      <c r="D177" s="18" t="s">
        <v>9</v>
      </c>
      <c r="E177" s="31">
        <f t="shared" ref="E177:N177" si="45">SUM(E76,E93,E110,E126,E143,E160)</f>
        <v>0</v>
      </c>
      <c r="F177" s="32">
        <f t="shared" si="45"/>
        <v>0</v>
      </c>
      <c r="G177" s="32">
        <f t="shared" si="45"/>
        <v>0</v>
      </c>
      <c r="H177" s="32">
        <f t="shared" si="45"/>
        <v>0</v>
      </c>
      <c r="I177" s="32">
        <f t="shared" si="45"/>
        <v>0</v>
      </c>
      <c r="J177" s="32">
        <f t="shared" si="45"/>
        <v>0</v>
      </c>
      <c r="K177" s="32">
        <f t="shared" si="45"/>
        <v>0</v>
      </c>
      <c r="L177" s="32">
        <f t="shared" si="45"/>
        <v>0</v>
      </c>
      <c r="M177" s="32">
        <f t="shared" si="45"/>
        <v>0</v>
      </c>
      <c r="N177" s="33">
        <f t="shared" si="45"/>
        <v>0</v>
      </c>
    </row>
    <row r="178" spans="1:14" ht="13.5" thickBot="1">
      <c r="A178" s="40"/>
      <c r="B178" s="39"/>
      <c r="C178" s="39"/>
      <c r="D178" s="18" t="s">
        <v>10</v>
      </c>
      <c r="E178" s="31">
        <f t="shared" ref="E178:N178" si="46">SUM(E77,E94,E111,E127,E144,E161)</f>
        <v>0</v>
      </c>
      <c r="F178" s="32">
        <f t="shared" si="46"/>
        <v>0</v>
      </c>
      <c r="G178" s="32">
        <f t="shared" si="46"/>
        <v>0</v>
      </c>
      <c r="H178" s="32">
        <f t="shared" si="46"/>
        <v>0</v>
      </c>
      <c r="I178" s="32">
        <f t="shared" si="46"/>
        <v>0</v>
      </c>
      <c r="J178" s="32">
        <f t="shared" si="46"/>
        <v>0</v>
      </c>
      <c r="K178" s="32">
        <f t="shared" si="46"/>
        <v>0</v>
      </c>
      <c r="L178" s="32">
        <f t="shared" si="46"/>
        <v>0</v>
      </c>
      <c r="M178" s="32">
        <f t="shared" si="46"/>
        <v>0</v>
      </c>
      <c r="N178" s="33">
        <f t="shared" si="46"/>
        <v>0</v>
      </c>
    </row>
    <row r="179" spans="1:14" ht="13.5" thickBot="1">
      <c r="A179" s="40"/>
      <c r="B179" s="39"/>
      <c r="C179" s="39"/>
      <c r="D179" s="18" t="s">
        <v>11</v>
      </c>
      <c r="E179" s="31">
        <f t="shared" ref="E179:N179" si="47">SUM(E78,E95,E112,E128,E145,E162)</f>
        <v>0</v>
      </c>
      <c r="F179" s="32">
        <f t="shared" si="47"/>
        <v>0</v>
      </c>
      <c r="G179" s="32">
        <f t="shared" si="47"/>
        <v>0</v>
      </c>
      <c r="H179" s="32">
        <f t="shared" si="47"/>
        <v>0</v>
      </c>
      <c r="I179" s="32">
        <f t="shared" si="47"/>
        <v>0</v>
      </c>
      <c r="J179" s="32">
        <f t="shared" si="47"/>
        <v>0</v>
      </c>
      <c r="K179" s="32">
        <f t="shared" si="47"/>
        <v>0</v>
      </c>
      <c r="L179" s="32">
        <f t="shared" si="47"/>
        <v>0</v>
      </c>
      <c r="M179" s="32">
        <f t="shared" si="47"/>
        <v>0</v>
      </c>
      <c r="N179" s="33">
        <f t="shared" si="47"/>
        <v>0</v>
      </c>
    </row>
    <row r="180" spans="1:14" ht="13.5" thickBot="1">
      <c r="A180" s="40"/>
      <c r="B180" s="39"/>
      <c r="C180" s="39"/>
      <c r="D180" s="18" t="s">
        <v>12</v>
      </c>
      <c r="E180" s="31">
        <f t="shared" ref="E180:N180" si="48">SUM(E79,E96,E113,E129,E146,E163)</f>
        <v>0</v>
      </c>
      <c r="F180" s="32">
        <f t="shared" si="48"/>
        <v>0</v>
      </c>
      <c r="G180" s="32">
        <f t="shared" si="48"/>
        <v>0</v>
      </c>
      <c r="H180" s="32">
        <f t="shared" si="48"/>
        <v>0</v>
      </c>
      <c r="I180" s="32">
        <f t="shared" si="48"/>
        <v>0</v>
      </c>
      <c r="J180" s="32">
        <f t="shared" si="48"/>
        <v>0</v>
      </c>
      <c r="K180" s="32">
        <f t="shared" si="48"/>
        <v>0</v>
      </c>
      <c r="L180" s="32">
        <f t="shared" si="48"/>
        <v>0</v>
      </c>
      <c r="M180" s="32">
        <f t="shared" si="48"/>
        <v>0</v>
      </c>
      <c r="N180" s="33">
        <f t="shared" si="48"/>
        <v>0</v>
      </c>
    </row>
    <row r="181" spans="1:14" ht="13.5" thickBot="1">
      <c r="A181" s="40"/>
      <c r="B181" s="39"/>
      <c r="C181" s="39"/>
      <c r="D181" s="18" t="s">
        <v>13</v>
      </c>
      <c r="E181" s="31">
        <f t="shared" ref="E181:N181" si="49">SUM(E80,E97,E114,E130,E147,E164)</f>
        <v>0</v>
      </c>
      <c r="F181" s="32">
        <f t="shared" si="49"/>
        <v>0</v>
      </c>
      <c r="G181" s="32">
        <f t="shared" si="49"/>
        <v>0</v>
      </c>
      <c r="H181" s="32">
        <f t="shared" si="49"/>
        <v>0</v>
      </c>
      <c r="I181" s="32">
        <f t="shared" si="49"/>
        <v>0</v>
      </c>
      <c r="J181" s="32">
        <f t="shared" si="49"/>
        <v>0</v>
      </c>
      <c r="K181" s="32">
        <f t="shared" si="49"/>
        <v>0</v>
      </c>
      <c r="L181" s="32">
        <f t="shared" si="49"/>
        <v>0</v>
      </c>
      <c r="M181" s="32">
        <f t="shared" si="49"/>
        <v>0</v>
      </c>
      <c r="N181" s="33">
        <f t="shared" si="49"/>
        <v>0</v>
      </c>
    </row>
    <row r="182" spans="1:14" ht="13.5" thickBot="1">
      <c r="A182" s="40"/>
      <c r="B182" s="39"/>
      <c r="C182" s="39"/>
      <c r="D182" s="18" t="s">
        <v>14</v>
      </c>
      <c r="E182" s="31">
        <f t="shared" ref="E182:N182" si="50">SUM(E81,E98,E115,E131,E148,E165)</f>
        <v>0</v>
      </c>
      <c r="F182" s="32">
        <f t="shared" si="50"/>
        <v>0</v>
      </c>
      <c r="G182" s="32">
        <f t="shared" si="50"/>
        <v>0</v>
      </c>
      <c r="H182" s="32">
        <f t="shared" si="50"/>
        <v>0</v>
      </c>
      <c r="I182" s="32">
        <f t="shared" si="50"/>
        <v>0</v>
      </c>
      <c r="J182" s="32">
        <f t="shared" si="50"/>
        <v>0</v>
      </c>
      <c r="K182" s="32">
        <f t="shared" si="50"/>
        <v>0</v>
      </c>
      <c r="L182" s="32">
        <f t="shared" si="50"/>
        <v>0</v>
      </c>
      <c r="M182" s="32">
        <f t="shared" si="50"/>
        <v>0</v>
      </c>
      <c r="N182" s="33">
        <f t="shared" si="50"/>
        <v>0</v>
      </c>
    </row>
    <row r="183" spans="1:14" ht="13.5" thickBot="1">
      <c r="A183" s="40"/>
      <c r="B183" s="39"/>
      <c r="C183" s="39"/>
      <c r="D183" s="18" t="s">
        <v>15</v>
      </c>
      <c r="E183" s="31">
        <f t="shared" ref="E183:N183" si="51">SUM(E82,E99,E116,E132,E149,E166)</f>
        <v>0</v>
      </c>
      <c r="F183" s="32">
        <f t="shared" si="51"/>
        <v>0</v>
      </c>
      <c r="G183" s="32">
        <f t="shared" si="51"/>
        <v>0</v>
      </c>
      <c r="H183" s="32">
        <f t="shared" si="51"/>
        <v>0</v>
      </c>
      <c r="I183" s="32">
        <f t="shared" si="51"/>
        <v>0</v>
      </c>
      <c r="J183" s="32">
        <f t="shared" si="51"/>
        <v>0</v>
      </c>
      <c r="K183" s="32">
        <f t="shared" si="51"/>
        <v>0</v>
      </c>
      <c r="L183" s="32">
        <f t="shared" si="51"/>
        <v>0</v>
      </c>
      <c r="M183" s="32">
        <f t="shared" si="51"/>
        <v>0</v>
      </c>
      <c r="N183" s="33">
        <f t="shared" si="51"/>
        <v>0</v>
      </c>
    </row>
    <row r="184" spans="1:14" ht="13.5" thickBot="1">
      <c r="A184" s="40"/>
      <c r="B184" s="39"/>
      <c r="C184" s="39"/>
      <c r="D184" s="18" t="s">
        <v>16</v>
      </c>
      <c r="E184" s="31">
        <f t="shared" ref="E184:N184" si="52">SUM(E83,E100,E117,E133,E150,E167)</f>
        <v>0</v>
      </c>
      <c r="F184" s="32">
        <f t="shared" si="52"/>
        <v>0</v>
      </c>
      <c r="G184" s="32">
        <f t="shared" si="52"/>
        <v>0</v>
      </c>
      <c r="H184" s="32">
        <f t="shared" si="52"/>
        <v>0</v>
      </c>
      <c r="I184" s="32">
        <f t="shared" si="52"/>
        <v>0</v>
      </c>
      <c r="J184" s="32">
        <f t="shared" si="52"/>
        <v>0</v>
      </c>
      <c r="K184" s="32">
        <f t="shared" si="52"/>
        <v>0</v>
      </c>
      <c r="L184" s="32">
        <f t="shared" si="52"/>
        <v>0</v>
      </c>
      <c r="M184" s="32">
        <f t="shared" si="52"/>
        <v>0</v>
      </c>
      <c r="N184" s="33">
        <f t="shared" si="52"/>
        <v>0</v>
      </c>
    </row>
    <row r="185" spans="1:14" ht="13.5" thickBot="1">
      <c r="A185" s="40"/>
      <c r="B185" s="39"/>
      <c r="C185" s="39"/>
      <c r="D185" s="18" t="s">
        <v>16</v>
      </c>
      <c r="E185" s="31">
        <f t="shared" ref="E185:N185" si="53">SUM(E84,E101,E118,E134,E151,E168)</f>
        <v>0</v>
      </c>
      <c r="F185" s="32">
        <f t="shared" si="53"/>
        <v>0</v>
      </c>
      <c r="G185" s="32">
        <f t="shared" si="53"/>
        <v>0</v>
      </c>
      <c r="H185" s="32">
        <f t="shared" si="53"/>
        <v>0</v>
      </c>
      <c r="I185" s="32">
        <f t="shared" si="53"/>
        <v>0</v>
      </c>
      <c r="J185" s="32">
        <f t="shared" si="53"/>
        <v>0</v>
      </c>
      <c r="K185" s="32">
        <f t="shared" si="53"/>
        <v>0</v>
      </c>
      <c r="L185" s="32">
        <f t="shared" si="53"/>
        <v>0</v>
      </c>
      <c r="M185" s="32">
        <f t="shared" si="53"/>
        <v>0</v>
      </c>
      <c r="N185" s="33">
        <f t="shared" si="53"/>
        <v>0</v>
      </c>
    </row>
    <row r="186" spans="1:14" ht="13.5" thickBot="1">
      <c r="A186" s="40"/>
      <c r="B186" s="39"/>
      <c r="C186" s="39"/>
      <c r="D186" s="18" t="s">
        <v>16</v>
      </c>
      <c r="E186" s="31">
        <f t="shared" ref="E186:N186" si="54">SUM(E85,E102,E119,E135,E152,E169)</f>
        <v>0</v>
      </c>
      <c r="F186" s="32">
        <f t="shared" si="54"/>
        <v>0</v>
      </c>
      <c r="G186" s="32">
        <f t="shared" si="54"/>
        <v>0</v>
      </c>
      <c r="H186" s="32">
        <f t="shared" si="54"/>
        <v>0</v>
      </c>
      <c r="I186" s="32">
        <f t="shared" si="54"/>
        <v>0</v>
      </c>
      <c r="J186" s="32">
        <f t="shared" si="54"/>
        <v>0</v>
      </c>
      <c r="K186" s="32">
        <f t="shared" si="54"/>
        <v>0</v>
      </c>
      <c r="L186" s="32">
        <f t="shared" si="54"/>
        <v>0</v>
      </c>
      <c r="M186" s="32">
        <f t="shared" si="54"/>
        <v>0</v>
      </c>
      <c r="N186" s="33">
        <f t="shared" si="54"/>
        <v>0</v>
      </c>
    </row>
    <row r="187" spans="1:14" ht="15.75" thickBot="1">
      <c r="A187" s="40"/>
      <c r="B187" s="39"/>
      <c r="C187" s="39"/>
      <c r="D187" s="22" t="s">
        <v>17</v>
      </c>
      <c r="E187" s="23">
        <f>SUM(E176:E186)</f>
        <v>0</v>
      </c>
      <c r="F187" s="24">
        <f t="shared" ref="F187:N187" si="55">SUM(F176:F186)</f>
        <v>0</v>
      </c>
      <c r="G187" s="24">
        <f t="shared" si="55"/>
        <v>0</v>
      </c>
      <c r="H187" s="24">
        <f t="shared" si="55"/>
        <v>0</v>
      </c>
      <c r="I187" s="24">
        <f t="shared" si="55"/>
        <v>0</v>
      </c>
      <c r="J187" s="24">
        <f t="shared" si="55"/>
        <v>0</v>
      </c>
      <c r="K187" s="24">
        <f t="shared" si="55"/>
        <v>0</v>
      </c>
      <c r="L187" s="24">
        <f t="shared" si="55"/>
        <v>0</v>
      </c>
      <c r="M187" s="24">
        <f t="shared" si="55"/>
        <v>0</v>
      </c>
      <c r="N187" s="25">
        <f t="shared" si="55"/>
        <v>0</v>
      </c>
    </row>
    <row r="188" spans="1:14" ht="13.5" thickBot="1">
      <c r="A188" s="40"/>
      <c r="B188" s="39"/>
      <c r="C188" s="39"/>
      <c r="D188" s="18" t="s">
        <v>18</v>
      </c>
      <c r="E188" s="31" t="e">
        <f>SUM(E87,E104,#REF!,E137,E154,E171)</f>
        <v>#REF!</v>
      </c>
      <c r="F188" s="32" t="e">
        <f>SUM(F87,F104,#REF!,F137,F154,F171)</f>
        <v>#REF!</v>
      </c>
      <c r="G188" s="32" t="e">
        <f>SUM(G87,G104,#REF!,G137,G154,G171)</f>
        <v>#REF!</v>
      </c>
      <c r="H188" s="32" t="e">
        <f>SUM(H87,H104,#REF!,H137,H154,H171)</f>
        <v>#REF!</v>
      </c>
      <c r="I188" s="32" t="e">
        <f>SUM(I87,I104,#REF!,I137,I154,I171)</f>
        <v>#REF!</v>
      </c>
      <c r="J188" s="32" t="e">
        <f>SUM(J87,J104,#REF!,J137,J154,J171)</f>
        <v>#REF!</v>
      </c>
      <c r="K188" s="32" t="e">
        <f>SUM(K87,K104,#REF!,K137,K154,K171)</f>
        <v>#REF!</v>
      </c>
      <c r="L188" s="32" t="e">
        <f>SUM(L87,L104,#REF!,L137,L154,L171)</f>
        <v>#REF!</v>
      </c>
      <c r="M188" s="32" t="e">
        <f>SUM(M87,M104,#REF!,M137,M154,M171)</f>
        <v>#REF!</v>
      </c>
      <c r="N188" s="33" t="e">
        <f>SUM(N87,N104,#REF!,N137,N154,N171)</f>
        <v>#REF!</v>
      </c>
    </row>
    <row r="189" spans="1:14" ht="13.5" thickBot="1">
      <c r="A189" s="40"/>
      <c r="B189" s="39"/>
      <c r="C189" s="39"/>
      <c r="D189" s="18" t="s">
        <v>19</v>
      </c>
      <c r="E189" s="31">
        <f t="shared" ref="E189:N189" si="56">SUM(E88,E105,E121,E138,E155,E172)</f>
        <v>0</v>
      </c>
      <c r="F189" s="32">
        <f t="shared" si="56"/>
        <v>0</v>
      </c>
      <c r="G189" s="32">
        <f t="shared" si="56"/>
        <v>0</v>
      </c>
      <c r="H189" s="32">
        <f t="shared" si="56"/>
        <v>0</v>
      </c>
      <c r="I189" s="32">
        <f t="shared" si="56"/>
        <v>0</v>
      </c>
      <c r="J189" s="32">
        <f t="shared" si="56"/>
        <v>0</v>
      </c>
      <c r="K189" s="32">
        <f t="shared" si="56"/>
        <v>0</v>
      </c>
      <c r="L189" s="32">
        <f t="shared" si="56"/>
        <v>0</v>
      </c>
      <c r="M189" s="32">
        <f t="shared" si="56"/>
        <v>0</v>
      </c>
      <c r="N189" s="33">
        <f t="shared" si="56"/>
        <v>0</v>
      </c>
    </row>
    <row r="190" spans="1:14" ht="13.5" thickBot="1">
      <c r="A190" s="40"/>
      <c r="B190" s="39"/>
      <c r="C190" s="39"/>
      <c r="D190" s="18" t="s">
        <v>20</v>
      </c>
      <c r="E190" s="31">
        <f t="shared" ref="E190:N190" si="57">SUM(E89,E106,E122,E139,E156,E173)</f>
        <v>0</v>
      </c>
      <c r="F190" s="32">
        <f t="shared" si="57"/>
        <v>0</v>
      </c>
      <c r="G190" s="32">
        <f t="shared" si="57"/>
        <v>0</v>
      </c>
      <c r="H190" s="32">
        <f t="shared" si="57"/>
        <v>0</v>
      </c>
      <c r="I190" s="32">
        <f t="shared" si="57"/>
        <v>0</v>
      </c>
      <c r="J190" s="32">
        <f t="shared" si="57"/>
        <v>0</v>
      </c>
      <c r="K190" s="32">
        <f t="shared" si="57"/>
        <v>0</v>
      </c>
      <c r="L190" s="32">
        <f t="shared" si="57"/>
        <v>0</v>
      </c>
      <c r="M190" s="32">
        <f t="shared" si="57"/>
        <v>0</v>
      </c>
      <c r="N190" s="33">
        <f t="shared" si="57"/>
        <v>0</v>
      </c>
    </row>
    <row r="191" spans="1:14" ht="15.75" thickBot="1">
      <c r="A191" s="40"/>
      <c r="B191" s="39"/>
      <c r="C191" s="39"/>
      <c r="D191" s="22" t="s">
        <v>21</v>
      </c>
      <c r="E191" s="23" t="e">
        <f>SUM(E188:E190)</f>
        <v>#REF!</v>
      </c>
      <c r="F191" s="24" t="e">
        <f t="shared" ref="F191:N191" si="58">SUM(F188:F190)</f>
        <v>#REF!</v>
      </c>
      <c r="G191" s="24" t="e">
        <f t="shared" si="58"/>
        <v>#REF!</v>
      </c>
      <c r="H191" s="24" t="e">
        <f t="shared" si="58"/>
        <v>#REF!</v>
      </c>
      <c r="I191" s="24" t="e">
        <f t="shared" si="58"/>
        <v>#REF!</v>
      </c>
      <c r="J191" s="24" t="e">
        <f t="shared" si="58"/>
        <v>#REF!</v>
      </c>
      <c r="K191" s="24" t="e">
        <f t="shared" si="58"/>
        <v>#REF!</v>
      </c>
      <c r="L191" s="24" t="e">
        <f t="shared" si="58"/>
        <v>#REF!</v>
      </c>
      <c r="M191" s="24" t="e">
        <f t="shared" si="58"/>
        <v>#REF!</v>
      </c>
      <c r="N191" s="25" t="e">
        <f t="shared" si="58"/>
        <v>#REF!</v>
      </c>
    </row>
    <row r="192" spans="1:14" ht="15.75" thickBot="1">
      <c r="A192" s="40"/>
      <c r="B192" s="39"/>
      <c r="C192" s="39"/>
      <c r="D192" s="27" t="s">
        <v>43</v>
      </c>
      <c r="E192" s="28" t="e">
        <f t="shared" ref="E192:N192" si="59">SUM(E191,E187)</f>
        <v>#REF!</v>
      </c>
      <c r="F192" s="29" t="e">
        <f t="shared" si="59"/>
        <v>#REF!</v>
      </c>
      <c r="G192" s="29" t="e">
        <f t="shared" si="59"/>
        <v>#REF!</v>
      </c>
      <c r="H192" s="29" t="e">
        <f t="shared" si="59"/>
        <v>#REF!</v>
      </c>
      <c r="I192" s="29" t="e">
        <f t="shared" si="59"/>
        <v>#REF!</v>
      </c>
      <c r="J192" s="29" t="e">
        <f t="shared" si="59"/>
        <v>#REF!</v>
      </c>
      <c r="K192" s="29" t="e">
        <f t="shared" si="59"/>
        <v>#REF!</v>
      </c>
      <c r="L192" s="29" t="e">
        <f t="shared" si="59"/>
        <v>#REF!</v>
      </c>
      <c r="M192" s="29" t="e">
        <f t="shared" si="59"/>
        <v>#REF!</v>
      </c>
      <c r="N192" s="30" t="e">
        <f t="shared" si="59"/>
        <v>#REF!</v>
      </c>
    </row>
    <row r="193" spans="1:14" ht="13.5" thickBot="1">
      <c r="A193" s="39" t="s">
        <v>44</v>
      </c>
      <c r="B193" s="39" t="s">
        <v>44</v>
      </c>
      <c r="C193" s="39" t="s">
        <v>45</v>
      </c>
      <c r="D193" s="18" t="s">
        <v>8</v>
      </c>
      <c r="E193" s="19"/>
      <c r="F193" s="20"/>
      <c r="G193" s="20"/>
      <c r="H193" s="20"/>
      <c r="I193" s="20"/>
      <c r="J193" s="20"/>
      <c r="K193" s="20"/>
      <c r="L193" s="20"/>
      <c r="M193" s="20"/>
      <c r="N193" s="21"/>
    </row>
    <row r="194" spans="1:14" ht="13.5" thickBot="1">
      <c r="A194" s="39"/>
      <c r="B194" s="39"/>
      <c r="C194" s="39"/>
      <c r="D194" s="18" t="s">
        <v>9</v>
      </c>
      <c r="E194" s="19"/>
      <c r="F194" s="20"/>
      <c r="G194" s="20"/>
      <c r="H194" s="20"/>
      <c r="I194" s="20"/>
      <c r="J194" s="20"/>
      <c r="K194" s="20"/>
      <c r="L194" s="20"/>
      <c r="M194" s="20"/>
      <c r="N194" s="21"/>
    </row>
    <row r="195" spans="1:14" ht="13.5" thickBot="1">
      <c r="A195" s="39"/>
      <c r="B195" s="39"/>
      <c r="C195" s="39"/>
      <c r="D195" s="18" t="s">
        <v>10</v>
      </c>
      <c r="E195" s="19"/>
      <c r="F195" s="20"/>
      <c r="G195" s="20"/>
      <c r="H195" s="20"/>
      <c r="I195" s="20"/>
      <c r="J195" s="20"/>
      <c r="K195" s="20"/>
      <c r="L195" s="20"/>
      <c r="M195" s="20"/>
      <c r="N195" s="21"/>
    </row>
    <row r="196" spans="1:14" ht="13.5" thickBot="1">
      <c r="A196" s="39"/>
      <c r="B196" s="39"/>
      <c r="C196" s="39"/>
      <c r="D196" s="18" t="s">
        <v>11</v>
      </c>
      <c r="E196" s="19"/>
      <c r="F196" s="20"/>
      <c r="G196" s="20"/>
      <c r="H196" s="20"/>
      <c r="I196" s="20"/>
      <c r="J196" s="20"/>
      <c r="K196" s="20"/>
      <c r="L196" s="20"/>
      <c r="M196" s="20"/>
      <c r="N196" s="21"/>
    </row>
    <row r="197" spans="1:14" ht="13.5" thickBot="1">
      <c r="A197" s="39"/>
      <c r="B197" s="39"/>
      <c r="C197" s="39"/>
      <c r="D197" s="18" t="s">
        <v>12</v>
      </c>
      <c r="E197" s="19"/>
      <c r="F197" s="20"/>
      <c r="G197" s="20"/>
      <c r="H197" s="20"/>
      <c r="I197" s="20"/>
      <c r="J197" s="20"/>
      <c r="K197" s="20"/>
      <c r="L197" s="20"/>
      <c r="M197" s="20"/>
      <c r="N197" s="21"/>
    </row>
    <row r="198" spans="1:14" ht="13.5" thickBot="1">
      <c r="A198" s="39"/>
      <c r="B198" s="39"/>
      <c r="C198" s="39"/>
      <c r="D198" s="18" t="s">
        <v>13</v>
      </c>
      <c r="E198" s="19"/>
      <c r="F198" s="20"/>
      <c r="G198" s="20"/>
      <c r="H198" s="20"/>
      <c r="I198" s="20"/>
      <c r="J198" s="20"/>
      <c r="K198" s="20"/>
      <c r="L198" s="20"/>
      <c r="M198" s="20"/>
      <c r="N198" s="21"/>
    </row>
    <row r="199" spans="1:14" ht="13.5" thickBot="1">
      <c r="A199" s="39"/>
      <c r="B199" s="39"/>
      <c r="C199" s="39"/>
      <c r="D199" s="18" t="s">
        <v>14</v>
      </c>
      <c r="E199" s="19"/>
      <c r="F199" s="20"/>
      <c r="G199" s="20"/>
      <c r="H199" s="20"/>
      <c r="I199" s="20"/>
      <c r="J199" s="20"/>
      <c r="K199" s="20"/>
      <c r="L199" s="20"/>
      <c r="M199" s="20"/>
      <c r="N199" s="21"/>
    </row>
    <row r="200" spans="1:14" ht="13.5" thickBot="1">
      <c r="A200" s="39"/>
      <c r="B200" s="39"/>
      <c r="C200" s="39"/>
      <c r="D200" s="18" t="s">
        <v>15</v>
      </c>
      <c r="E200" s="19"/>
      <c r="F200" s="20"/>
      <c r="G200" s="20"/>
      <c r="H200" s="20"/>
      <c r="I200" s="20"/>
      <c r="J200" s="20"/>
      <c r="K200" s="20"/>
      <c r="L200" s="20"/>
      <c r="M200" s="20"/>
      <c r="N200" s="21"/>
    </row>
    <row r="201" spans="1:14" ht="13.5" thickBot="1">
      <c r="A201" s="39"/>
      <c r="B201" s="39"/>
      <c r="C201" s="39"/>
      <c r="D201" s="18" t="s">
        <v>16</v>
      </c>
      <c r="E201" s="19"/>
      <c r="F201" s="20"/>
      <c r="G201" s="20"/>
      <c r="H201" s="20"/>
      <c r="I201" s="20"/>
      <c r="J201" s="20"/>
      <c r="K201" s="20"/>
      <c r="L201" s="20"/>
      <c r="M201" s="20"/>
      <c r="N201" s="21"/>
    </row>
    <row r="202" spans="1:14" ht="13.5" thickBot="1">
      <c r="A202" s="39"/>
      <c r="B202" s="39"/>
      <c r="C202" s="39"/>
      <c r="D202" s="18" t="s">
        <v>16</v>
      </c>
      <c r="E202" s="19"/>
      <c r="F202" s="20"/>
      <c r="G202" s="20"/>
      <c r="H202" s="20"/>
      <c r="I202" s="20"/>
      <c r="J202" s="20"/>
      <c r="K202" s="20"/>
      <c r="L202" s="20"/>
      <c r="M202" s="20"/>
      <c r="N202" s="21"/>
    </row>
    <row r="203" spans="1:14" ht="13.5" thickBot="1">
      <c r="A203" s="39"/>
      <c r="B203" s="39"/>
      <c r="C203" s="39"/>
      <c r="D203" s="18" t="s">
        <v>16</v>
      </c>
      <c r="E203" s="19"/>
      <c r="F203" s="20"/>
      <c r="G203" s="20"/>
      <c r="H203" s="20"/>
      <c r="I203" s="20"/>
      <c r="J203" s="20"/>
      <c r="K203" s="20"/>
      <c r="L203" s="20"/>
      <c r="M203" s="20"/>
      <c r="N203" s="21"/>
    </row>
    <row r="204" spans="1:14" ht="15.75" thickBot="1">
      <c r="A204" s="39"/>
      <c r="B204" s="39"/>
      <c r="C204" s="39"/>
      <c r="D204" s="22" t="s">
        <v>17</v>
      </c>
      <c r="E204" s="23">
        <f>SUM(E193:E203)</f>
        <v>0</v>
      </c>
      <c r="F204" s="24">
        <f t="shared" ref="F204:N204" si="60">SUM(F193:F203)</f>
        <v>0</v>
      </c>
      <c r="G204" s="24">
        <f t="shared" si="60"/>
        <v>0</v>
      </c>
      <c r="H204" s="24">
        <f t="shared" si="60"/>
        <v>0</v>
      </c>
      <c r="I204" s="24">
        <f t="shared" si="60"/>
        <v>0</v>
      </c>
      <c r="J204" s="24">
        <f t="shared" si="60"/>
        <v>0</v>
      </c>
      <c r="K204" s="24">
        <f t="shared" si="60"/>
        <v>0</v>
      </c>
      <c r="L204" s="24">
        <f t="shared" si="60"/>
        <v>0</v>
      </c>
      <c r="M204" s="24">
        <f t="shared" si="60"/>
        <v>0</v>
      </c>
      <c r="N204" s="25">
        <f t="shared" si="60"/>
        <v>0</v>
      </c>
    </row>
    <row r="205" spans="1:14" ht="13.5" thickBot="1">
      <c r="A205" s="39"/>
      <c r="B205" s="39"/>
      <c r="C205" s="39"/>
      <c r="D205" s="18" t="s">
        <v>18</v>
      </c>
      <c r="E205" s="19"/>
      <c r="F205" s="20"/>
      <c r="G205" s="20"/>
      <c r="H205" s="20"/>
      <c r="I205" s="20"/>
      <c r="J205" s="20"/>
      <c r="K205" s="20"/>
      <c r="L205" s="20"/>
      <c r="M205" s="20"/>
      <c r="N205" s="21"/>
    </row>
    <row r="206" spans="1:14" ht="13.5" thickBot="1">
      <c r="A206" s="39"/>
      <c r="B206" s="39"/>
      <c r="C206" s="39"/>
      <c r="D206" s="18" t="s">
        <v>19</v>
      </c>
      <c r="E206" s="19"/>
      <c r="F206" s="20"/>
      <c r="G206" s="20"/>
      <c r="H206" s="20"/>
      <c r="I206" s="20"/>
      <c r="J206" s="20"/>
      <c r="K206" s="20"/>
      <c r="L206" s="20"/>
      <c r="M206" s="20"/>
      <c r="N206" s="21"/>
    </row>
    <row r="207" spans="1:14" ht="13.5" thickBot="1">
      <c r="A207" s="39"/>
      <c r="B207" s="39"/>
      <c r="C207" s="39"/>
      <c r="D207" s="18" t="s">
        <v>20</v>
      </c>
      <c r="E207" s="19"/>
      <c r="F207" s="20"/>
      <c r="G207" s="20"/>
      <c r="H207" s="20"/>
      <c r="I207" s="20"/>
      <c r="J207" s="20"/>
      <c r="K207" s="20"/>
      <c r="L207" s="20"/>
      <c r="M207" s="20"/>
      <c r="N207" s="21"/>
    </row>
    <row r="208" spans="1:14" ht="15.75" thickBot="1">
      <c r="A208" s="39"/>
      <c r="B208" s="39"/>
      <c r="C208" s="39"/>
      <c r="D208" s="22" t="s">
        <v>21</v>
      </c>
      <c r="E208" s="23">
        <f>SUM(E205:E207)</f>
        <v>0</v>
      </c>
      <c r="F208" s="24">
        <f t="shared" ref="F208:N208" si="61">SUM(F205:F207)</f>
        <v>0</v>
      </c>
      <c r="G208" s="24">
        <f t="shared" si="61"/>
        <v>0</v>
      </c>
      <c r="H208" s="24">
        <f t="shared" si="61"/>
        <v>0</v>
      </c>
      <c r="I208" s="24">
        <f t="shared" si="61"/>
        <v>0</v>
      </c>
      <c r="J208" s="24">
        <f t="shared" si="61"/>
        <v>0</v>
      </c>
      <c r="K208" s="24">
        <f t="shared" si="61"/>
        <v>0</v>
      </c>
      <c r="L208" s="24">
        <f t="shared" si="61"/>
        <v>0</v>
      </c>
      <c r="M208" s="24">
        <f t="shared" si="61"/>
        <v>0</v>
      </c>
      <c r="N208" s="25">
        <f t="shared" si="61"/>
        <v>0</v>
      </c>
    </row>
    <row r="209" spans="1:14" ht="15.75" thickBot="1">
      <c r="A209" s="39"/>
      <c r="B209" s="39"/>
      <c r="C209" s="39"/>
      <c r="D209" s="27" t="s">
        <v>46</v>
      </c>
      <c r="E209" s="28">
        <f t="shared" ref="E209:N209" si="62">SUM(E208,E204)</f>
        <v>0</v>
      </c>
      <c r="F209" s="29">
        <f t="shared" si="62"/>
        <v>0</v>
      </c>
      <c r="G209" s="29">
        <f t="shared" si="62"/>
        <v>0</v>
      </c>
      <c r="H209" s="29">
        <f t="shared" si="62"/>
        <v>0</v>
      </c>
      <c r="I209" s="29">
        <f t="shared" si="62"/>
        <v>0</v>
      </c>
      <c r="J209" s="29">
        <f t="shared" si="62"/>
        <v>0</v>
      </c>
      <c r="K209" s="29">
        <f t="shared" si="62"/>
        <v>0</v>
      </c>
      <c r="L209" s="29">
        <f t="shared" si="62"/>
        <v>0</v>
      </c>
      <c r="M209" s="29">
        <f t="shared" si="62"/>
        <v>0</v>
      </c>
      <c r="N209" s="30">
        <f t="shared" si="62"/>
        <v>0</v>
      </c>
    </row>
    <row r="210" spans="1:14" ht="13.5" thickBot="1">
      <c r="A210" s="39" t="s">
        <v>44</v>
      </c>
      <c r="B210" s="39" t="s">
        <v>44</v>
      </c>
      <c r="C210" s="39" t="s">
        <v>47</v>
      </c>
      <c r="D210" s="18" t="s">
        <v>8</v>
      </c>
      <c r="E210" s="19"/>
      <c r="F210" s="20"/>
      <c r="G210" s="20"/>
      <c r="H210" s="20"/>
      <c r="I210" s="20"/>
      <c r="J210" s="20"/>
      <c r="K210" s="20"/>
      <c r="L210" s="20"/>
      <c r="M210" s="20"/>
      <c r="N210" s="21"/>
    </row>
    <row r="211" spans="1:14" ht="13.5" thickBot="1">
      <c r="A211" s="39"/>
      <c r="B211" s="39"/>
      <c r="C211" s="39"/>
      <c r="D211" s="18" t="s">
        <v>9</v>
      </c>
      <c r="E211" s="19"/>
      <c r="F211" s="20"/>
      <c r="G211" s="20"/>
      <c r="H211" s="20"/>
      <c r="I211" s="20"/>
      <c r="J211" s="20"/>
      <c r="K211" s="20"/>
      <c r="L211" s="20"/>
      <c r="M211" s="20"/>
      <c r="N211" s="21"/>
    </row>
    <row r="212" spans="1:14" ht="13.5" thickBot="1">
      <c r="A212" s="39"/>
      <c r="B212" s="39"/>
      <c r="C212" s="39"/>
      <c r="D212" s="18" t="s">
        <v>10</v>
      </c>
      <c r="E212" s="19"/>
      <c r="F212" s="20"/>
      <c r="G212" s="20"/>
      <c r="H212" s="20"/>
      <c r="I212" s="20"/>
      <c r="J212" s="20"/>
      <c r="K212" s="20"/>
      <c r="L212" s="20"/>
      <c r="M212" s="20"/>
      <c r="N212" s="21"/>
    </row>
    <row r="213" spans="1:14" ht="13.5" thickBot="1">
      <c r="A213" s="39"/>
      <c r="B213" s="39"/>
      <c r="C213" s="39"/>
      <c r="D213" s="18" t="s">
        <v>11</v>
      </c>
      <c r="E213" s="19"/>
      <c r="F213" s="20"/>
      <c r="G213" s="20"/>
      <c r="H213" s="20"/>
      <c r="I213" s="20"/>
      <c r="J213" s="20"/>
      <c r="K213" s="20"/>
      <c r="L213" s="20"/>
      <c r="M213" s="20"/>
      <c r="N213" s="21"/>
    </row>
    <row r="214" spans="1:14" ht="13.5" thickBot="1">
      <c r="A214" s="39"/>
      <c r="B214" s="39"/>
      <c r="C214" s="39"/>
      <c r="D214" s="18" t="s">
        <v>12</v>
      </c>
      <c r="E214" s="19"/>
      <c r="F214" s="20"/>
      <c r="G214" s="20"/>
      <c r="H214" s="20"/>
      <c r="I214" s="20"/>
      <c r="J214" s="20"/>
      <c r="K214" s="20"/>
      <c r="L214" s="20"/>
      <c r="M214" s="20"/>
      <c r="N214" s="21"/>
    </row>
    <row r="215" spans="1:14" ht="13.5" thickBot="1">
      <c r="A215" s="39"/>
      <c r="B215" s="39"/>
      <c r="C215" s="39"/>
      <c r="D215" s="18" t="s">
        <v>13</v>
      </c>
      <c r="E215" s="19"/>
      <c r="F215" s="20"/>
      <c r="G215" s="20"/>
      <c r="H215" s="20"/>
      <c r="I215" s="20"/>
      <c r="J215" s="20"/>
      <c r="K215" s="20"/>
      <c r="L215" s="20"/>
      <c r="M215" s="20"/>
      <c r="N215" s="21"/>
    </row>
    <row r="216" spans="1:14" ht="13.5" thickBot="1">
      <c r="A216" s="39"/>
      <c r="B216" s="39"/>
      <c r="C216" s="39"/>
      <c r="D216" s="18" t="s">
        <v>14</v>
      </c>
      <c r="E216" s="19"/>
      <c r="F216" s="20"/>
      <c r="G216" s="20"/>
      <c r="H216" s="20"/>
      <c r="I216" s="20"/>
      <c r="J216" s="20"/>
      <c r="K216" s="20"/>
      <c r="L216" s="20"/>
      <c r="M216" s="20"/>
      <c r="N216" s="21"/>
    </row>
    <row r="217" spans="1:14" ht="13.5" thickBot="1">
      <c r="A217" s="39"/>
      <c r="B217" s="39"/>
      <c r="C217" s="39"/>
      <c r="D217" s="18" t="s">
        <v>15</v>
      </c>
      <c r="E217" s="19"/>
      <c r="F217" s="20"/>
      <c r="G217" s="20"/>
      <c r="H217" s="20"/>
      <c r="I217" s="20"/>
      <c r="J217" s="20"/>
      <c r="K217" s="20"/>
      <c r="L217" s="20"/>
      <c r="M217" s="20"/>
      <c r="N217" s="21"/>
    </row>
    <row r="218" spans="1:14" ht="13.5" thickBot="1">
      <c r="A218" s="39"/>
      <c r="B218" s="39"/>
      <c r="C218" s="39"/>
      <c r="D218" s="18" t="s">
        <v>16</v>
      </c>
      <c r="E218" s="19"/>
      <c r="F218" s="20"/>
      <c r="G218" s="20"/>
      <c r="H218" s="20"/>
      <c r="I218" s="20"/>
      <c r="J218" s="20"/>
      <c r="K218" s="20"/>
      <c r="L218" s="20"/>
      <c r="M218" s="20"/>
      <c r="N218" s="21"/>
    </row>
    <row r="219" spans="1:14" ht="13.5" thickBot="1">
      <c r="A219" s="39"/>
      <c r="B219" s="39"/>
      <c r="C219" s="39"/>
      <c r="D219" s="18" t="s">
        <v>16</v>
      </c>
      <c r="E219" s="19"/>
      <c r="F219" s="20"/>
      <c r="G219" s="20"/>
      <c r="H219" s="20"/>
      <c r="I219" s="20"/>
      <c r="J219" s="20"/>
      <c r="K219" s="20"/>
      <c r="L219" s="20"/>
      <c r="M219" s="20"/>
      <c r="N219" s="21"/>
    </row>
    <row r="220" spans="1:14" ht="13.5" thickBot="1">
      <c r="A220" s="39"/>
      <c r="B220" s="39"/>
      <c r="C220" s="39"/>
      <c r="D220" s="18" t="s">
        <v>16</v>
      </c>
      <c r="E220" s="19"/>
      <c r="F220" s="20"/>
      <c r="G220" s="20"/>
      <c r="H220" s="20"/>
      <c r="I220" s="20"/>
      <c r="J220" s="20"/>
      <c r="K220" s="20"/>
      <c r="L220" s="20"/>
      <c r="M220" s="20"/>
      <c r="N220" s="21"/>
    </row>
    <row r="221" spans="1:14" ht="15.75" thickBot="1">
      <c r="A221" s="39"/>
      <c r="B221" s="39"/>
      <c r="C221" s="39"/>
      <c r="D221" s="22" t="s">
        <v>17</v>
      </c>
      <c r="E221" s="23">
        <f>SUM(E210:E220)</f>
        <v>0</v>
      </c>
      <c r="F221" s="24">
        <f t="shared" ref="F221:N221" si="63">SUM(F210:F220)</f>
        <v>0</v>
      </c>
      <c r="G221" s="24">
        <f t="shared" si="63"/>
        <v>0</v>
      </c>
      <c r="H221" s="24">
        <f t="shared" si="63"/>
        <v>0</v>
      </c>
      <c r="I221" s="24">
        <f t="shared" si="63"/>
        <v>0</v>
      </c>
      <c r="J221" s="24">
        <f t="shared" si="63"/>
        <v>0</v>
      </c>
      <c r="K221" s="24">
        <f t="shared" si="63"/>
        <v>0</v>
      </c>
      <c r="L221" s="24">
        <f t="shared" si="63"/>
        <v>0</v>
      </c>
      <c r="M221" s="24">
        <f t="shared" si="63"/>
        <v>0</v>
      </c>
      <c r="N221" s="25">
        <f t="shared" si="63"/>
        <v>0</v>
      </c>
    </row>
    <row r="222" spans="1:14" ht="13.5" thickBot="1">
      <c r="A222" s="39"/>
      <c r="B222" s="39"/>
      <c r="C222" s="39"/>
      <c r="D222" s="18" t="s">
        <v>18</v>
      </c>
      <c r="E222" s="19"/>
      <c r="F222" s="20"/>
      <c r="G222" s="20"/>
      <c r="H222" s="20"/>
      <c r="I222" s="20"/>
      <c r="J222" s="20"/>
      <c r="K222" s="20"/>
      <c r="L222" s="20"/>
      <c r="M222" s="20"/>
      <c r="N222" s="21"/>
    </row>
    <row r="223" spans="1:14" ht="13.5" thickBot="1">
      <c r="A223" s="39"/>
      <c r="B223" s="39"/>
      <c r="C223" s="39"/>
      <c r="D223" s="18" t="s">
        <v>19</v>
      </c>
      <c r="E223" s="19"/>
      <c r="F223" s="20"/>
      <c r="G223" s="20"/>
      <c r="H223" s="20"/>
      <c r="I223" s="20"/>
      <c r="J223" s="20"/>
      <c r="K223" s="20"/>
      <c r="L223" s="20"/>
      <c r="M223" s="20"/>
      <c r="N223" s="21"/>
    </row>
    <row r="224" spans="1:14" ht="13.5" thickBot="1">
      <c r="A224" s="39"/>
      <c r="B224" s="39"/>
      <c r="C224" s="39"/>
      <c r="D224" s="18" t="s">
        <v>20</v>
      </c>
      <c r="E224" s="19"/>
      <c r="F224" s="20"/>
      <c r="G224" s="20"/>
      <c r="H224" s="20"/>
      <c r="I224" s="20"/>
      <c r="J224" s="20"/>
      <c r="K224" s="20"/>
      <c r="L224" s="20"/>
      <c r="M224" s="20"/>
      <c r="N224" s="21"/>
    </row>
    <row r="225" spans="1:14" ht="15.75" thickBot="1">
      <c r="A225" s="39"/>
      <c r="B225" s="39"/>
      <c r="C225" s="39"/>
      <c r="D225" s="22" t="s">
        <v>21</v>
      </c>
      <c r="E225" s="23">
        <f>SUM(E222:E224)</f>
        <v>0</v>
      </c>
      <c r="F225" s="24">
        <f t="shared" ref="F225:N225" si="64">SUM(F222:F224)</f>
        <v>0</v>
      </c>
      <c r="G225" s="24">
        <f t="shared" si="64"/>
        <v>0</v>
      </c>
      <c r="H225" s="24">
        <f t="shared" si="64"/>
        <v>0</v>
      </c>
      <c r="I225" s="24">
        <f t="shared" si="64"/>
        <v>0</v>
      </c>
      <c r="J225" s="24">
        <f t="shared" si="64"/>
        <v>0</v>
      </c>
      <c r="K225" s="24">
        <f t="shared" si="64"/>
        <v>0</v>
      </c>
      <c r="L225" s="24">
        <f t="shared" si="64"/>
        <v>0</v>
      </c>
      <c r="M225" s="24">
        <f t="shared" si="64"/>
        <v>0</v>
      </c>
      <c r="N225" s="25">
        <f t="shared" si="64"/>
        <v>0</v>
      </c>
    </row>
    <row r="226" spans="1:14" ht="15.75" thickBot="1">
      <c r="A226" s="39"/>
      <c r="B226" s="39"/>
      <c r="C226" s="39"/>
      <c r="D226" s="27" t="s">
        <v>48</v>
      </c>
      <c r="E226" s="28">
        <f t="shared" ref="E226:N226" si="65">SUM(E225,E221)</f>
        <v>0</v>
      </c>
      <c r="F226" s="29">
        <f t="shared" si="65"/>
        <v>0</v>
      </c>
      <c r="G226" s="29">
        <f t="shared" si="65"/>
        <v>0</v>
      </c>
      <c r="H226" s="29">
        <f t="shared" si="65"/>
        <v>0</v>
      </c>
      <c r="I226" s="29">
        <f t="shared" si="65"/>
        <v>0</v>
      </c>
      <c r="J226" s="29">
        <f t="shared" si="65"/>
        <v>0</v>
      </c>
      <c r="K226" s="29">
        <f t="shared" si="65"/>
        <v>0</v>
      </c>
      <c r="L226" s="29">
        <f t="shared" si="65"/>
        <v>0</v>
      </c>
      <c r="M226" s="29">
        <f t="shared" si="65"/>
        <v>0</v>
      </c>
      <c r="N226" s="30">
        <f t="shared" si="65"/>
        <v>0</v>
      </c>
    </row>
    <row r="227" spans="1:14" ht="13.5" thickBot="1">
      <c r="A227" s="39" t="s">
        <v>44</v>
      </c>
      <c r="B227" s="39" t="s">
        <v>44</v>
      </c>
      <c r="C227" s="39" t="s">
        <v>49</v>
      </c>
      <c r="D227" s="18" t="s">
        <v>8</v>
      </c>
      <c r="E227" s="19"/>
      <c r="F227" s="20"/>
      <c r="G227" s="20"/>
      <c r="H227" s="20"/>
      <c r="I227" s="20"/>
      <c r="J227" s="20"/>
      <c r="K227" s="20"/>
      <c r="L227" s="20"/>
      <c r="M227" s="20"/>
      <c r="N227" s="21"/>
    </row>
    <row r="228" spans="1:14" ht="13.5" thickBot="1">
      <c r="A228" s="39"/>
      <c r="B228" s="39"/>
      <c r="C228" s="39"/>
      <c r="D228" s="18" t="s">
        <v>9</v>
      </c>
      <c r="E228" s="19"/>
      <c r="F228" s="20"/>
      <c r="G228" s="20"/>
      <c r="H228" s="20"/>
      <c r="I228" s="20"/>
      <c r="J228" s="20"/>
      <c r="K228" s="20"/>
      <c r="L228" s="20"/>
      <c r="M228" s="20"/>
      <c r="N228" s="21"/>
    </row>
    <row r="229" spans="1:14" ht="13.5" thickBot="1">
      <c r="A229" s="39"/>
      <c r="B229" s="39"/>
      <c r="C229" s="39"/>
      <c r="D229" s="18" t="s">
        <v>10</v>
      </c>
      <c r="E229" s="19"/>
      <c r="F229" s="20"/>
      <c r="G229" s="20"/>
      <c r="H229" s="20"/>
      <c r="I229" s="20"/>
      <c r="J229" s="20"/>
      <c r="K229" s="20"/>
      <c r="L229" s="20"/>
      <c r="M229" s="20"/>
      <c r="N229" s="21"/>
    </row>
    <row r="230" spans="1:14" ht="13.5" thickBot="1">
      <c r="A230" s="39"/>
      <c r="B230" s="39"/>
      <c r="C230" s="39"/>
      <c r="D230" s="18" t="s">
        <v>11</v>
      </c>
      <c r="E230" s="19"/>
      <c r="F230" s="20"/>
      <c r="G230" s="20"/>
      <c r="H230" s="20"/>
      <c r="I230" s="20"/>
      <c r="J230" s="20"/>
      <c r="K230" s="20"/>
      <c r="L230" s="20"/>
      <c r="M230" s="20"/>
      <c r="N230" s="21"/>
    </row>
    <row r="231" spans="1:14" ht="13.5" thickBot="1">
      <c r="A231" s="39"/>
      <c r="B231" s="39"/>
      <c r="C231" s="39"/>
      <c r="D231" s="18" t="s">
        <v>12</v>
      </c>
      <c r="E231" s="19"/>
      <c r="F231" s="20"/>
      <c r="G231" s="20"/>
      <c r="H231" s="20"/>
      <c r="I231" s="20"/>
      <c r="J231" s="20"/>
      <c r="K231" s="20"/>
      <c r="L231" s="20"/>
      <c r="M231" s="20"/>
      <c r="N231" s="21"/>
    </row>
    <row r="232" spans="1:14" ht="13.5" thickBot="1">
      <c r="A232" s="39"/>
      <c r="B232" s="39"/>
      <c r="C232" s="39"/>
      <c r="D232" s="18" t="s">
        <v>13</v>
      </c>
      <c r="E232" s="19"/>
      <c r="F232" s="20"/>
      <c r="G232" s="20"/>
      <c r="H232" s="20"/>
      <c r="I232" s="20"/>
      <c r="J232" s="20"/>
      <c r="K232" s="20"/>
      <c r="L232" s="20"/>
      <c r="M232" s="20"/>
      <c r="N232" s="21"/>
    </row>
    <row r="233" spans="1:14" ht="13.5" thickBot="1">
      <c r="A233" s="39"/>
      <c r="B233" s="39"/>
      <c r="C233" s="39"/>
      <c r="D233" s="18" t="s">
        <v>14</v>
      </c>
      <c r="E233" s="19"/>
      <c r="F233" s="20"/>
      <c r="G233" s="20"/>
      <c r="H233" s="20"/>
      <c r="I233" s="20"/>
      <c r="J233" s="20"/>
      <c r="K233" s="20"/>
      <c r="L233" s="20"/>
      <c r="M233" s="20"/>
      <c r="N233" s="21"/>
    </row>
    <row r="234" spans="1:14" ht="13.5" thickBot="1">
      <c r="A234" s="39"/>
      <c r="B234" s="39"/>
      <c r="C234" s="39"/>
      <c r="D234" s="18" t="s">
        <v>15</v>
      </c>
      <c r="E234" s="19"/>
      <c r="F234" s="20"/>
      <c r="G234" s="20"/>
      <c r="H234" s="20"/>
      <c r="I234" s="20"/>
      <c r="J234" s="20"/>
      <c r="K234" s="20"/>
      <c r="L234" s="20"/>
      <c r="M234" s="20"/>
      <c r="N234" s="21"/>
    </row>
    <row r="235" spans="1:14" ht="13.5" thickBot="1">
      <c r="A235" s="39"/>
      <c r="B235" s="39"/>
      <c r="C235" s="39"/>
      <c r="D235" s="18" t="s">
        <v>16</v>
      </c>
      <c r="E235" s="19"/>
      <c r="F235" s="20"/>
      <c r="G235" s="20"/>
      <c r="H235" s="20"/>
      <c r="I235" s="20"/>
      <c r="J235" s="20"/>
      <c r="K235" s="20"/>
      <c r="L235" s="20"/>
      <c r="M235" s="20"/>
      <c r="N235" s="21"/>
    </row>
    <row r="236" spans="1:14" ht="13.5" thickBot="1">
      <c r="A236" s="39"/>
      <c r="B236" s="39"/>
      <c r="C236" s="39"/>
      <c r="D236" s="18" t="s">
        <v>16</v>
      </c>
      <c r="E236" s="19"/>
      <c r="F236" s="20"/>
      <c r="G236" s="20"/>
      <c r="H236" s="20"/>
      <c r="I236" s="20"/>
      <c r="J236" s="20"/>
      <c r="K236" s="20"/>
      <c r="L236" s="20"/>
      <c r="M236" s="20"/>
      <c r="N236" s="21"/>
    </row>
    <row r="237" spans="1:14" ht="13.5" thickBot="1">
      <c r="A237" s="39"/>
      <c r="B237" s="39"/>
      <c r="C237" s="39"/>
      <c r="D237" s="18" t="s">
        <v>16</v>
      </c>
      <c r="E237" s="19"/>
      <c r="F237" s="20"/>
      <c r="G237" s="20"/>
      <c r="H237" s="20"/>
      <c r="I237" s="20"/>
      <c r="J237" s="20"/>
      <c r="K237" s="20"/>
      <c r="L237" s="20"/>
      <c r="M237" s="20"/>
      <c r="N237" s="21"/>
    </row>
    <row r="238" spans="1:14" ht="15.75" thickBot="1">
      <c r="A238" s="39"/>
      <c r="B238" s="39"/>
      <c r="C238" s="39"/>
      <c r="D238" s="22" t="s">
        <v>17</v>
      </c>
      <c r="E238" s="23">
        <f>SUM(E227:E237)</f>
        <v>0</v>
      </c>
      <c r="F238" s="24">
        <f t="shared" ref="F238:N238" si="66">SUM(F227:F237)</f>
        <v>0</v>
      </c>
      <c r="G238" s="24">
        <f t="shared" si="66"/>
        <v>0</v>
      </c>
      <c r="H238" s="24">
        <f t="shared" si="66"/>
        <v>0</v>
      </c>
      <c r="I238" s="24">
        <f t="shared" si="66"/>
        <v>0</v>
      </c>
      <c r="J238" s="24">
        <f t="shared" si="66"/>
        <v>0</v>
      </c>
      <c r="K238" s="24">
        <f t="shared" si="66"/>
        <v>0</v>
      </c>
      <c r="L238" s="24">
        <f t="shared" si="66"/>
        <v>0</v>
      </c>
      <c r="M238" s="24">
        <f t="shared" si="66"/>
        <v>0</v>
      </c>
      <c r="N238" s="25">
        <f t="shared" si="66"/>
        <v>0</v>
      </c>
    </row>
    <row r="239" spans="1:14" ht="13.5" thickBot="1">
      <c r="A239" s="39"/>
      <c r="B239" s="39"/>
      <c r="C239" s="39"/>
      <c r="D239" s="18" t="s">
        <v>18</v>
      </c>
      <c r="E239" s="19"/>
      <c r="F239" s="20"/>
      <c r="G239" s="20"/>
      <c r="H239" s="20"/>
      <c r="I239" s="20"/>
      <c r="J239" s="20"/>
      <c r="K239" s="20"/>
      <c r="L239" s="20"/>
      <c r="M239" s="20"/>
      <c r="N239" s="21"/>
    </row>
    <row r="240" spans="1:14" ht="13.5" thickBot="1">
      <c r="A240" s="39"/>
      <c r="B240" s="39"/>
      <c r="C240" s="39"/>
      <c r="D240" s="18" t="s">
        <v>19</v>
      </c>
      <c r="E240" s="19"/>
      <c r="F240" s="20"/>
      <c r="G240" s="20"/>
      <c r="H240" s="20"/>
      <c r="I240" s="20"/>
      <c r="J240" s="20"/>
      <c r="K240" s="20"/>
      <c r="L240" s="20"/>
      <c r="M240" s="20"/>
      <c r="N240" s="21"/>
    </row>
    <row r="241" spans="1:14" ht="13.5" thickBot="1">
      <c r="A241" s="39"/>
      <c r="B241" s="39"/>
      <c r="C241" s="39"/>
      <c r="D241" s="18" t="s">
        <v>20</v>
      </c>
      <c r="E241" s="19"/>
      <c r="F241" s="20"/>
      <c r="G241" s="20"/>
      <c r="H241" s="20"/>
      <c r="I241" s="20"/>
      <c r="J241" s="20"/>
      <c r="K241" s="20"/>
      <c r="L241" s="20"/>
      <c r="M241" s="20"/>
      <c r="N241" s="21"/>
    </row>
    <row r="242" spans="1:14" ht="15.75" thickBot="1">
      <c r="A242" s="39"/>
      <c r="B242" s="39"/>
      <c r="C242" s="39"/>
      <c r="D242" s="22" t="s">
        <v>21</v>
      </c>
      <c r="E242" s="23">
        <f>SUM(E239:E241)</f>
        <v>0</v>
      </c>
      <c r="F242" s="24">
        <f t="shared" ref="F242:N242" si="67">SUM(F239:F241)</f>
        <v>0</v>
      </c>
      <c r="G242" s="24">
        <f t="shared" si="67"/>
        <v>0</v>
      </c>
      <c r="H242" s="24">
        <f t="shared" si="67"/>
        <v>0</v>
      </c>
      <c r="I242" s="24">
        <f t="shared" si="67"/>
        <v>0</v>
      </c>
      <c r="J242" s="24">
        <f t="shared" si="67"/>
        <v>0</v>
      </c>
      <c r="K242" s="24">
        <f t="shared" si="67"/>
        <v>0</v>
      </c>
      <c r="L242" s="24">
        <f t="shared" si="67"/>
        <v>0</v>
      </c>
      <c r="M242" s="24">
        <f t="shared" si="67"/>
        <v>0</v>
      </c>
      <c r="N242" s="25">
        <f t="shared" si="67"/>
        <v>0</v>
      </c>
    </row>
    <row r="243" spans="1:14" ht="15.75" thickBot="1">
      <c r="A243" s="39"/>
      <c r="B243" s="39"/>
      <c r="C243" s="39"/>
      <c r="D243" s="27" t="s">
        <v>50</v>
      </c>
      <c r="E243" s="28">
        <f t="shared" ref="E243:N243" si="68">SUM(E242,E238)</f>
        <v>0</v>
      </c>
      <c r="F243" s="29">
        <f t="shared" si="68"/>
        <v>0</v>
      </c>
      <c r="G243" s="29">
        <f t="shared" si="68"/>
        <v>0</v>
      </c>
      <c r="H243" s="29">
        <f t="shared" si="68"/>
        <v>0</v>
      </c>
      <c r="I243" s="29">
        <f t="shared" si="68"/>
        <v>0</v>
      </c>
      <c r="J243" s="29">
        <f t="shared" si="68"/>
        <v>0</v>
      </c>
      <c r="K243" s="29">
        <f t="shared" si="68"/>
        <v>0</v>
      </c>
      <c r="L243" s="29">
        <f t="shared" si="68"/>
        <v>0</v>
      </c>
      <c r="M243" s="29">
        <f t="shared" si="68"/>
        <v>0</v>
      </c>
      <c r="N243" s="30">
        <f t="shared" si="68"/>
        <v>0</v>
      </c>
    </row>
    <row r="244" spans="1:14" ht="13.5" thickBot="1">
      <c r="A244" s="39" t="s">
        <v>44</v>
      </c>
      <c r="B244" s="39" t="s">
        <v>44</v>
      </c>
      <c r="C244" s="39" t="s">
        <v>51</v>
      </c>
      <c r="D244" s="18" t="s">
        <v>8</v>
      </c>
      <c r="E244" s="19"/>
      <c r="F244" s="20"/>
      <c r="G244" s="20"/>
      <c r="H244" s="20"/>
      <c r="I244" s="20"/>
      <c r="J244" s="20"/>
      <c r="K244" s="20"/>
      <c r="L244" s="20"/>
      <c r="M244" s="20"/>
      <c r="N244" s="21"/>
    </row>
    <row r="245" spans="1:14" ht="13.5" thickBot="1">
      <c r="A245" s="39"/>
      <c r="B245" s="39"/>
      <c r="C245" s="39"/>
      <c r="D245" s="18" t="s">
        <v>9</v>
      </c>
      <c r="E245" s="19"/>
      <c r="F245" s="20"/>
      <c r="G245" s="20"/>
      <c r="H245" s="20"/>
      <c r="I245" s="20"/>
      <c r="J245" s="20"/>
      <c r="K245" s="20"/>
      <c r="L245" s="20"/>
      <c r="M245" s="20"/>
      <c r="N245" s="21"/>
    </row>
    <row r="246" spans="1:14" ht="13.5" thickBot="1">
      <c r="A246" s="39"/>
      <c r="B246" s="39"/>
      <c r="C246" s="39"/>
      <c r="D246" s="18" t="s">
        <v>10</v>
      </c>
      <c r="E246" s="19"/>
      <c r="F246" s="20"/>
      <c r="G246" s="20"/>
      <c r="H246" s="20"/>
      <c r="I246" s="20"/>
      <c r="J246" s="20"/>
      <c r="K246" s="20"/>
      <c r="L246" s="20"/>
      <c r="M246" s="20"/>
      <c r="N246" s="21"/>
    </row>
    <row r="247" spans="1:14" ht="13.5" thickBot="1">
      <c r="A247" s="39"/>
      <c r="B247" s="39"/>
      <c r="C247" s="39"/>
      <c r="D247" s="18" t="s">
        <v>11</v>
      </c>
      <c r="E247" s="19"/>
      <c r="F247" s="20"/>
      <c r="G247" s="20"/>
      <c r="H247" s="20"/>
      <c r="I247" s="20"/>
      <c r="J247" s="20"/>
      <c r="K247" s="20"/>
      <c r="L247" s="20"/>
      <c r="M247" s="20"/>
      <c r="N247" s="21"/>
    </row>
    <row r="248" spans="1:14" ht="13.5" thickBot="1">
      <c r="A248" s="39"/>
      <c r="B248" s="39"/>
      <c r="C248" s="39"/>
      <c r="D248" s="18" t="s">
        <v>12</v>
      </c>
      <c r="E248" s="19"/>
      <c r="F248" s="20"/>
      <c r="G248" s="20"/>
      <c r="H248" s="20"/>
      <c r="I248" s="20"/>
      <c r="J248" s="20"/>
      <c r="K248" s="20"/>
      <c r="L248" s="20"/>
      <c r="M248" s="20"/>
      <c r="N248" s="21"/>
    </row>
    <row r="249" spans="1:14" ht="13.5" thickBot="1">
      <c r="A249" s="39"/>
      <c r="B249" s="39"/>
      <c r="C249" s="39"/>
      <c r="D249" s="18" t="s">
        <v>13</v>
      </c>
      <c r="E249" s="19"/>
      <c r="F249" s="20"/>
      <c r="G249" s="20"/>
      <c r="H249" s="20"/>
      <c r="I249" s="20"/>
      <c r="J249" s="20"/>
      <c r="K249" s="20"/>
      <c r="L249" s="20"/>
      <c r="M249" s="20"/>
      <c r="N249" s="21"/>
    </row>
    <row r="250" spans="1:14" ht="13.5" thickBot="1">
      <c r="A250" s="39"/>
      <c r="B250" s="39"/>
      <c r="C250" s="39"/>
      <c r="D250" s="18" t="s">
        <v>14</v>
      </c>
      <c r="E250" s="19"/>
      <c r="F250" s="20"/>
      <c r="G250" s="20"/>
      <c r="H250" s="20"/>
      <c r="I250" s="20"/>
      <c r="J250" s="20"/>
      <c r="K250" s="20"/>
      <c r="L250" s="20"/>
      <c r="M250" s="20"/>
      <c r="N250" s="21"/>
    </row>
    <row r="251" spans="1:14" ht="13.5" thickBot="1">
      <c r="A251" s="39"/>
      <c r="B251" s="39"/>
      <c r="C251" s="39"/>
      <c r="D251" s="18" t="s">
        <v>15</v>
      </c>
      <c r="E251" s="19"/>
      <c r="F251" s="20"/>
      <c r="G251" s="20"/>
      <c r="H251" s="20"/>
      <c r="I251" s="20"/>
      <c r="J251" s="20"/>
      <c r="K251" s="20"/>
      <c r="L251" s="20"/>
      <c r="M251" s="20"/>
      <c r="N251" s="21"/>
    </row>
    <row r="252" spans="1:14" ht="13.5" thickBot="1">
      <c r="A252" s="39"/>
      <c r="B252" s="39"/>
      <c r="C252" s="39"/>
      <c r="D252" s="18" t="s">
        <v>16</v>
      </c>
      <c r="E252" s="19"/>
      <c r="F252" s="20"/>
      <c r="G252" s="20"/>
      <c r="H252" s="20"/>
      <c r="I252" s="20"/>
      <c r="J252" s="20"/>
      <c r="K252" s="20"/>
      <c r="L252" s="20"/>
      <c r="M252" s="20"/>
      <c r="N252" s="21"/>
    </row>
    <row r="253" spans="1:14" ht="13.5" thickBot="1">
      <c r="A253" s="39"/>
      <c r="B253" s="39"/>
      <c r="C253" s="39"/>
      <c r="D253" s="18" t="s">
        <v>16</v>
      </c>
      <c r="E253" s="19"/>
      <c r="F253" s="20"/>
      <c r="G253" s="20"/>
      <c r="H253" s="20"/>
      <c r="I253" s="20"/>
      <c r="J253" s="20"/>
      <c r="K253" s="20"/>
      <c r="L253" s="20"/>
      <c r="M253" s="20"/>
      <c r="N253" s="21"/>
    </row>
    <row r="254" spans="1:14" ht="13.5" thickBot="1">
      <c r="A254" s="39"/>
      <c r="B254" s="39"/>
      <c r="C254" s="39"/>
      <c r="D254" s="18" t="s">
        <v>16</v>
      </c>
      <c r="E254" s="19"/>
      <c r="F254" s="20"/>
      <c r="G254" s="20"/>
      <c r="H254" s="20"/>
      <c r="I254" s="20"/>
      <c r="J254" s="20"/>
      <c r="K254" s="20"/>
      <c r="L254" s="20"/>
      <c r="M254" s="20"/>
      <c r="N254" s="21"/>
    </row>
    <row r="255" spans="1:14" ht="15.75" thickBot="1">
      <c r="A255" s="39"/>
      <c r="B255" s="39"/>
      <c r="C255" s="39"/>
      <c r="D255" s="22" t="s">
        <v>17</v>
      </c>
      <c r="E255" s="23">
        <f>SUM(E244:E254)</f>
        <v>0</v>
      </c>
      <c r="F255" s="24">
        <f t="shared" ref="F255:N255" si="69">SUM(F244:F254)</f>
        <v>0</v>
      </c>
      <c r="G255" s="24">
        <f t="shared" si="69"/>
        <v>0</v>
      </c>
      <c r="H255" s="24">
        <f t="shared" si="69"/>
        <v>0</v>
      </c>
      <c r="I255" s="24">
        <f t="shared" si="69"/>
        <v>0</v>
      </c>
      <c r="J255" s="24">
        <f t="shared" si="69"/>
        <v>0</v>
      </c>
      <c r="K255" s="24">
        <f t="shared" si="69"/>
        <v>0</v>
      </c>
      <c r="L255" s="24">
        <f t="shared" si="69"/>
        <v>0</v>
      </c>
      <c r="M255" s="24">
        <f t="shared" si="69"/>
        <v>0</v>
      </c>
      <c r="N255" s="25">
        <f t="shared" si="69"/>
        <v>0</v>
      </c>
    </row>
    <row r="256" spans="1:14" ht="13.5" thickBot="1">
      <c r="A256" s="39"/>
      <c r="B256" s="39"/>
      <c r="C256" s="39"/>
      <c r="D256" s="18" t="s">
        <v>18</v>
      </c>
      <c r="E256" s="19"/>
      <c r="F256" s="20"/>
      <c r="G256" s="20"/>
      <c r="H256" s="20"/>
      <c r="I256" s="20"/>
      <c r="J256" s="20"/>
      <c r="K256" s="20"/>
      <c r="L256" s="20"/>
      <c r="M256" s="20"/>
      <c r="N256" s="21"/>
    </row>
    <row r="257" spans="1:14" ht="13.5" thickBot="1">
      <c r="A257" s="39"/>
      <c r="B257" s="39"/>
      <c r="C257" s="39"/>
      <c r="D257" s="18" t="s">
        <v>19</v>
      </c>
      <c r="E257" s="19"/>
      <c r="F257" s="20"/>
      <c r="G257" s="20"/>
      <c r="H257" s="20"/>
      <c r="I257" s="20"/>
      <c r="J257" s="20"/>
      <c r="K257" s="20"/>
      <c r="L257" s="20"/>
      <c r="M257" s="20"/>
      <c r="N257" s="21"/>
    </row>
    <row r="258" spans="1:14" ht="13.5" thickBot="1">
      <c r="A258" s="39"/>
      <c r="B258" s="39"/>
      <c r="C258" s="39"/>
      <c r="D258" s="18" t="s">
        <v>20</v>
      </c>
      <c r="E258" s="19"/>
      <c r="F258" s="20"/>
      <c r="G258" s="20"/>
      <c r="H258" s="20"/>
      <c r="I258" s="20"/>
      <c r="J258" s="20"/>
      <c r="K258" s="20"/>
      <c r="L258" s="20"/>
      <c r="M258" s="20"/>
      <c r="N258" s="21"/>
    </row>
    <row r="259" spans="1:14" ht="15.75" thickBot="1">
      <c r="A259" s="39"/>
      <c r="B259" s="39"/>
      <c r="C259" s="39"/>
      <c r="D259" s="22" t="s">
        <v>21</v>
      </c>
      <c r="E259" s="23">
        <f>SUM(E256:E258)</f>
        <v>0</v>
      </c>
      <c r="F259" s="24">
        <f t="shared" ref="F259:N259" si="70">SUM(F256:F258)</f>
        <v>0</v>
      </c>
      <c r="G259" s="24">
        <f t="shared" si="70"/>
        <v>0</v>
      </c>
      <c r="H259" s="24">
        <f t="shared" si="70"/>
        <v>0</v>
      </c>
      <c r="I259" s="24">
        <f t="shared" si="70"/>
        <v>0</v>
      </c>
      <c r="J259" s="24">
        <f t="shared" si="70"/>
        <v>0</v>
      </c>
      <c r="K259" s="24">
        <f t="shared" si="70"/>
        <v>0</v>
      </c>
      <c r="L259" s="24">
        <f t="shared" si="70"/>
        <v>0</v>
      </c>
      <c r="M259" s="24">
        <f t="shared" si="70"/>
        <v>0</v>
      </c>
      <c r="N259" s="25">
        <f t="shared" si="70"/>
        <v>0</v>
      </c>
    </row>
    <row r="260" spans="1:14" ht="15.75" thickBot="1">
      <c r="A260" s="39"/>
      <c r="B260" s="39"/>
      <c r="C260" s="39"/>
      <c r="D260" s="27" t="s">
        <v>52</v>
      </c>
      <c r="E260" s="28">
        <f t="shared" ref="E260:N260" si="71">SUM(E259,E255)</f>
        <v>0</v>
      </c>
      <c r="F260" s="29">
        <f t="shared" si="71"/>
        <v>0</v>
      </c>
      <c r="G260" s="29">
        <f t="shared" si="71"/>
        <v>0</v>
      </c>
      <c r="H260" s="29">
        <f t="shared" si="71"/>
        <v>0</v>
      </c>
      <c r="I260" s="29">
        <f t="shared" si="71"/>
        <v>0</v>
      </c>
      <c r="J260" s="29">
        <f t="shared" si="71"/>
        <v>0</v>
      </c>
      <c r="K260" s="29">
        <f t="shared" si="71"/>
        <v>0</v>
      </c>
      <c r="L260" s="29">
        <f t="shared" si="71"/>
        <v>0</v>
      </c>
      <c r="M260" s="29">
        <f t="shared" si="71"/>
        <v>0</v>
      </c>
      <c r="N260" s="30">
        <f t="shared" si="71"/>
        <v>0</v>
      </c>
    </row>
    <row r="261" spans="1:14" ht="13.5" thickBot="1">
      <c r="A261" s="39" t="s">
        <v>44</v>
      </c>
      <c r="B261" s="39" t="s">
        <v>44</v>
      </c>
      <c r="C261" s="39" t="s">
        <v>53</v>
      </c>
      <c r="D261" s="18" t="s">
        <v>8</v>
      </c>
      <c r="E261" s="19"/>
      <c r="F261" s="20"/>
      <c r="G261" s="20"/>
      <c r="H261" s="20"/>
      <c r="I261" s="20"/>
      <c r="J261" s="20"/>
      <c r="K261" s="20"/>
      <c r="L261" s="20"/>
      <c r="M261" s="20"/>
      <c r="N261" s="21"/>
    </row>
    <row r="262" spans="1:14" ht="13.5" thickBot="1">
      <c r="A262" s="39"/>
      <c r="B262" s="39"/>
      <c r="C262" s="39"/>
      <c r="D262" s="18" t="s">
        <v>9</v>
      </c>
      <c r="E262" s="19"/>
      <c r="F262" s="20"/>
      <c r="G262" s="20"/>
      <c r="H262" s="20"/>
      <c r="I262" s="20"/>
      <c r="J262" s="20"/>
      <c r="K262" s="20"/>
      <c r="L262" s="20"/>
      <c r="M262" s="20"/>
      <c r="N262" s="21"/>
    </row>
    <row r="263" spans="1:14" ht="13.5" thickBot="1">
      <c r="A263" s="39"/>
      <c r="B263" s="39"/>
      <c r="C263" s="39"/>
      <c r="D263" s="18" t="s">
        <v>10</v>
      </c>
      <c r="E263" s="19"/>
      <c r="F263" s="20"/>
      <c r="G263" s="20"/>
      <c r="H263" s="20"/>
      <c r="I263" s="20"/>
      <c r="J263" s="20"/>
      <c r="K263" s="20"/>
      <c r="L263" s="20"/>
      <c r="M263" s="20"/>
      <c r="N263" s="21"/>
    </row>
    <row r="264" spans="1:14" ht="13.5" thickBot="1">
      <c r="A264" s="39"/>
      <c r="B264" s="39"/>
      <c r="C264" s="39"/>
      <c r="D264" s="18" t="s">
        <v>11</v>
      </c>
      <c r="E264" s="19"/>
      <c r="F264" s="20"/>
      <c r="G264" s="20"/>
      <c r="H264" s="20"/>
      <c r="I264" s="20"/>
      <c r="J264" s="20"/>
      <c r="K264" s="20"/>
      <c r="L264" s="20"/>
      <c r="M264" s="20"/>
      <c r="N264" s="21"/>
    </row>
    <row r="265" spans="1:14" ht="13.5" thickBot="1">
      <c r="A265" s="39"/>
      <c r="B265" s="39"/>
      <c r="C265" s="39"/>
      <c r="D265" s="18" t="s">
        <v>12</v>
      </c>
      <c r="E265" s="19"/>
      <c r="F265" s="20"/>
      <c r="G265" s="20"/>
      <c r="H265" s="20"/>
      <c r="I265" s="20"/>
      <c r="J265" s="20"/>
      <c r="K265" s="20"/>
      <c r="L265" s="20"/>
      <c r="M265" s="20"/>
      <c r="N265" s="21"/>
    </row>
    <row r="266" spans="1:14" ht="13.5" thickBot="1">
      <c r="A266" s="39"/>
      <c r="B266" s="39"/>
      <c r="C266" s="39"/>
      <c r="D266" s="18" t="s">
        <v>13</v>
      </c>
      <c r="E266" s="19"/>
      <c r="F266" s="20"/>
      <c r="G266" s="20"/>
      <c r="H266" s="20"/>
      <c r="I266" s="20"/>
      <c r="J266" s="20"/>
      <c r="K266" s="20"/>
      <c r="L266" s="20"/>
      <c r="M266" s="20"/>
      <c r="N266" s="21"/>
    </row>
    <row r="267" spans="1:14" ht="13.5" thickBot="1">
      <c r="A267" s="39"/>
      <c r="B267" s="39"/>
      <c r="C267" s="39"/>
      <c r="D267" s="18" t="s">
        <v>14</v>
      </c>
      <c r="E267" s="19"/>
      <c r="F267" s="20"/>
      <c r="G267" s="20"/>
      <c r="H267" s="20"/>
      <c r="I267" s="20"/>
      <c r="J267" s="20"/>
      <c r="K267" s="20"/>
      <c r="L267" s="20"/>
      <c r="M267" s="20"/>
      <c r="N267" s="21"/>
    </row>
    <row r="268" spans="1:14" ht="13.5" thickBot="1">
      <c r="A268" s="39"/>
      <c r="B268" s="39"/>
      <c r="C268" s="39"/>
      <c r="D268" s="18" t="s">
        <v>15</v>
      </c>
      <c r="E268" s="19"/>
      <c r="F268" s="20"/>
      <c r="G268" s="20"/>
      <c r="H268" s="20"/>
      <c r="I268" s="20"/>
      <c r="J268" s="20"/>
      <c r="K268" s="20"/>
      <c r="L268" s="20"/>
      <c r="M268" s="20"/>
      <c r="N268" s="21"/>
    </row>
    <row r="269" spans="1:14" ht="13.5" thickBot="1">
      <c r="A269" s="39"/>
      <c r="B269" s="39"/>
      <c r="C269" s="39"/>
      <c r="D269" s="18" t="s">
        <v>16</v>
      </c>
      <c r="E269" s="19"/>
      <c r="F269" s="20"/>
      <c r="G269" s="20"/>
      <c r="H269" s="20"/>
      <c r="I269" s="20"/>
      <c r="J269" s="20"/>
      <c r="K269" s="20"/>
      <c r="L269" s="20"/>
      <c r="M269" s="20"/>
      <c r="N269" s="21"/>
    </row>
    <row r="270" spans="1:14" ht="13.5" thickBot="1">
      <c r="A270" s="39"/>
      <c r="B270" s="39"/>
      <c r="C270" s="39"/>
      <c r="D270" s="18" t="s">
        <v>16</v>
      </c>
      <c r="E270" s="19"/>
      <c r="F270" s="20"/>
      <c r="G270" s="20"/>
      <c r="H270" s="20"/>
      <c r="I270" s="20"/>
      <c r="J270" s="20"/>
      <c r="K270" s="20"/>
      <c r="L270" s="20"/>
      <c r="M270" s="20"/>
      <c r="N270" s="21"/>
    </row>
    <row r="271" spans="1:14" ht="13.5" thickBot="1">
      <c r="A271" s="39"/>
      <c r="B271" s="39"/>
      <c r="C271" s="39"/>
      <c r="D271" s="18" t="s">
        <v>16</v>
      </c>
      <c r="E271" s="19"/>
      <c r="F271" s="20"/>
      <c r="G271" s="20"/>
      <c r="H271" s="20"/>
      <c r="I271" s="20"/>
      <c r="J271" s="20"/>
      <c r="K271" s="20"/>
      <c r="L271" s="20"/>
      <c r="M271" s="20"/>
      <c r="N271" s="21"/>
    </row>
    <row r="272" spans="1:14" ht="15.75" thickBot="1">
      <c r="A272" s="39"/>
      <c r="B272" s="39"/>
      <c r="C272" s="39"/>
      <c r="D272" s="22" t="s">
        <v>17</v>
      </c>
      <c r="E272" s="23">
        <f>SUM(E261:E271)</f>
        <v>0</v>
      </c>
      <c r="F272" s="24">
        <f t="shared" ref="F272:N272" si="72">SUM(F261:F271)</f>
        <v>0</v>
      </c>
      <c r="G272" s="24">
        <f t="shared" si="72"/>
        <v>0</v>
      </c>
      <c r="H272" s="24">
        <f t="shared" si="72"/>
        <v>0</v>
      </c>
      <c r="I272" s="24">
        <f t="shared" si="72"/>
        <v>0</v>
      </c>
      <c r="J272" s="24">
        <f t="shared" si="72"/>
        <v>0</v>
      </c>
      <c r="K272" s="24">
        <f t="shared" si="72"/>
        <v>0</v>
      </c>
      <c r="L272" s="24">
        <f t="shared" si="72"/>
        <v>0</v>
      </c>
      <c r="M272" s="24">
        <f t="shared" si="72"/>
        <v>0</v>
      </c>
      <c r="N272" s="25">
        <f t="shared" si="72"/>
        <v>0</v>
      </c>
    </row>
    <row r="273" spans="1:14" ht="13.5" thickBot="1">
      <c r="A273" s="39"/>
      <c r="B273" s="39"/>
      <c r="C273" s="39"/>
      <c r="D273" s="18" t="s">
        <v>18</v>
      </c>
      <c r="E273" s="19"/>
      <c r="F273" s="20"/>
      <c r="G273" s="20"/>
      <c r="H273" s="20"/>
      <c r="I273" s="20"/>
      <c r="J273" s="20"/>
      <c r="K273" s="20"/>
      <c r="L273" s="20"/>
      <c r="M273" s="20"/>
      <c r="N273" s="21"/>
    </row>
    <row r="274" spans="1:14" ht="13.5" thickBot="1">
      <c r="A274" s="39"/>
      <c r="B274" s="39"/>
      <c r="C274" s="39"/>
      <c r="D274" s="18" t="s">
        <v>19</v>
      </c>
      <c r="E274" s="19"/>
      <c r="F274" s="20"/>
      <c r="G274" s="20"/>
      <c r="H274" s="20"/>
      <c r="I274" s="20"/>
      <c r="J274" s="20"/>
      <c r="K274" s="20"/>
      <c r="L274" s="20"/>
      <c r="M274" s="20"/>
      <c r="N274" s="21"/>
    </row>
    <row r="275" spans="1:14" ht="13.5" thickBot="1">
      <c r="A275" s="39"/>
      <c r="B275" s="39"/>
      <c r="C275" s="39"/>
      <c r="D275" s="18" t="s">
        <v>20</v>
      </c>
      <c r="E275" s="19"/>
      <c r="F275" s="20"/>
      <c r="G275" s="20"/>
      <c r="H275" s="20"/>
      <c r="I275" s="20"/>
      <c r="J275" s="20"/>
      <c r="K275" s="20"/>
      <c r="L275" s="20"/>
      <c r="M275" s="20"/>
      <c r="N275" s="21"/>
    </row>
    <row r="276" spans="1:14" ht="15.75" thickBot="1">
      <c r="A276" s="39"/>
      <c r="B276" s="39"/>
      <c r="C276" s="39"/>
      <c r="D276" s="22" t="s">
        <v>21</v>
      </c>
      <c r="E276" s="23">
        <f>SUM(E273:E275)</f>
        <v>0</v>
      </c>
      <c r="F276" s="24">
        <f t="shared" ref="F276:N276" si="73">SUM(F273:F275)</f>
        <v>0</v>
      </c>
      <c r="G276" s="24">
        <f t="shared" si="73"/>
        <v>0</v>
      </c>
      <c r="H276" s="24">
        <f t="shared" si="73"/>
        <v>0</v>
      </c>
      <c r="I276" s="24">
        <f t="shared" si="73"/>
        <v>0</v>
      </c>
      <c r="J276" s="24">
        <f t="shared" si="73"/>
        <v>0</v>
      </c>
      <c r="K276" s="24">
        <f t="shared" si="73"/>
        <v>0</v>
      </c>
      <c r="L276" s="24">
        <f t="shared" si="73"/>
        <v>0</v>
      </c>
      <c r="M276" s="24">
        <f t="shared" si="73"/>
        <v>0</v>
      </c>
      <c r="N276" s="25">
        <f t="shared" si="73"/>
        <v>0</v>
      </c>
    </row>
    <row r="277" spans="1:14" ht="15.75" thickBot="1">
      <c r="A277" s="39"/>
      <c r="B277" s="39"/>
      <c r="C277" s="39"/>
      <c r="D277" s="27" t="s">
        <v>54</v>
      </c>
      <c r="E277" s="28">
        <f t="shared" ref="E277:N277" si="74">SUM(E276,E272)</f>
        <v>0</v>
      </c>
      <c r="F277" s="29">
        <f t="shared" si="74"/>
        <v>0</v>
      </c>
      <c r="G277" s="29">
        <f t="shared" si="74"/>
        <v>0</v>
      </c>
      <c r="H277" s="29">
        <f t="shared" si="74"/>
        <v>0</v>
      </c>
      <c r="I277" s="29">
        <f t="shared" si="74"/>
        <v>0</v>
      </c>
      <c r="J277" s="29">
        <f t="shared" si="74"/>
        <v>0</v>
      </c>
      <c r="K277" s="29">
        <f t="shared" si="74"/>
        <v>0</v>
      </c>
      <c r="L277" s="29">
        <f t="shared" si="74"/>
        <v>0</v>
      </c>
      <c r="M277" s="29">
        <f t="shared" si="74"/>
        <v>0</v>
      </c>
      <c r="N277" s="30">
        <f t="shared" si="74"/>
        <v>0</v>
      </c>
    </row>
    <row r="278" spans="1:14" ht="13.5" thickBot="1">
      <c r="A278" s="39" t="s">
        <v>44</v>
      </c>
      <c r="B278" s="39" t="s">
        <v>44</v>
      </c>
      <c r="C278" s="39" t="s">
        <v>55</v>
      </c>
      <c r="D278" s="18" t="s">
        <v>8</v>
      </c>
      <c r="E278" s="19"/>
      <c r="F278" s="20"/>
      <c r="G278" s="20"/>
      <c r="H278" s="20"/>
      <c r="I278" s="20"/>
      <c r="J278" s="20"/>
      <c r="K278" s="20"/>
      <c r="L278" s="20"/>
      <c r="M278" s="20"/>
      <c r="N278" s="21"/>
    </row>
    <row r="279" spans="1:14" ht="13.5" thickBot="1">
      <c r="A279" s="39"/>
      <c r="B279" s="39"/>
      <c r="C279" s="39"/>
      <c r="D279" s="18" t="s">
        <v>9</v>
      </c>
      <c r="E279" s="19"/>
      <c r="F279" s="20"/>
      <c r="G279" s="20"/>
      <c r="H279" s="20"/>
      <c r="I279" s="20"/>
      <c r="J279" s="20"/>
      <c r="K279" s="20"/>
      <c r="L279" s="20"/>
      <c r="M279" s="20"/>
      <c r="N279" s="21"/>
    </row>
    <row r="280" spans="1:14" ht="13.5" thickBot="1">
      <c r="A280" s="39"/>
      <c r="B280" s="39"/>
      <c r="C280" s="39"/>
      <c r="D280" s="18" t="s">
        <v>10</v>
      </c>
      <c r="E280" s="19"/>
      <c r="F280" s="20"/>
      <c r="G280" s="20"/>
      <c r="H280" s="20"/>
      <c r="I280" s="20"/>
      <c r="J280" s="20"/>
      <c r="K280" s="20"/>
      <c r="L280" s="20"/>
      <c r="M280" s="20"/>
      <c r="N280" s="21"/>
    </row>
    <row r="281" spans="1:14" ht="13.5" thickBot="1">
      <c r="A281" s="39"/>
      <c r="B281" s="39"/>
      <c r="C281" s="39"/>
      <c r="D281" s="18" t="s">
        <v>11</v>
      </c>
      <c r="E281" s="19"/>
      <c r="F281" s="20"/>
      <c r="G281" s="20"/>
      <c r="H281" s="20"/>
      <c r="I281" s="20"/>
      <c r="J281" s="20"/>
      <c r="K281" s="20"/>
      <c r="L281" s="20"/>
      <c r="M281" s="20"/>
      <c r="N281" s="21"/>
    </row>
    <row r="282" spans="1:14" ht="13.5" thickBot="1">
      <c r="A282" s="39"/>
      <c r="B282" s="39"/>
      <c r="C282" s="39"/>
      <c r="D282" s="18" t="s">
        <v>12</v>
      </c>
      <c r="E282" s="19"/>
      <c r="F282" s="20"/>
      <c r="G282" s="20"/>
      <c r="H282" s="20"/>
      <c r="I282" s="20"/>
      <c r="J282" s="20"/>
      <c r="K282" s="20"/>
      <c r="L282" s="20"/>
      <c r="M282" s="20"/>
      <c r="N282" s="21"/>
    </row>
    <row r="283" spans="1:14" ht="13.5" thickBot="1">
      <c r="A283" s="39"/>
      <c r="B283" s="39"/>
      <c r="C283" s="39"/>
      <c r="D283" s="18" t="s">
        <v>13</v>
      </c>
      <c r="E283" s="19"/>
      <c r="F283" s="20"/>
      <c r="G283" s="20"/>
      <c r="H283" s="20"/>
      <c r="I283" s="20"/>
      <c r="J283" s="20"/>
      <c r="K283" s="20"/>
      <c r="L283" s="20"/>
      <c r="M283" s="20"/>
      <c r="N283" s="21"/>
    </row>
    <row r="284" spans="1:14" ht="13.5" thickBot="1">
      <c r="A284" s="39"/>
      <c r="B284" s="39"/>
      <c r="C284" s="39"/>
      <c r="D284" s="18" t="s">
        <v>14</v>
      </c>
      <c r="E284" s="19"/>
      <c r="F284" s="20"/>
      <c r="G284" s="20"/>
      <c r="H284" s="20"/>
      <c r="I284" s="20"/>
      <c r="J284" s="20"/>
      <c r="K284" s="20"/>
      <c r="L284" s="20"/>
      <c r="M284" s="20"/>
      <c r="N284" s="21"/>
    </row>
    <row r="285" spans="1:14" ht="13.5" thickBot="1">
      <c r="A285" s="39"/>
      <c r="B285" s="39"/>
      <c r="C285" s="39"/>
      <c r="D285" s="18" t="s">
        <v>15</v>
      </c>
      <c r="E285" s="19"/>
      <c r="F285" s="20"/>
      <c r="G285" s="20"/>
      <c r="H285" s="20"/>
      <c r="I285" s="20"/>
      <c r="J285" s="20"/>
      <c r="K285" s="20"/>
      <c r="L285" s="20"/>
      <c r="M285" s="20"/>
      <c r="N285" s="21"/>
    </row>
    <row r="286" spans="1:14" ht="13.5" thickBot="1">
      <c r="A286" s="39"/>
      <c r="B286" s="39"/>
      <c r="C286" s="39"/>
      <c r="D286" s="18" t="s">
        <v>16</v>
      </c>
      <c r="E286" s="19"/>
      <c r="F286" s="20"/>
      <c r="G286" s="20"/>
      <c r="H286" s="20"/>
      <c r="I286" s="20"/>
      <c r="J286" s="20"/>
      <c r="K286" s="20"/>
      <c r="L286" s="20"/>
      <c r="M286" s="20"/>
      <c r="N286" s="21"/>
    </row>
    <row r="287" spans="1:14" ht="13.5" thickBot="1">
      <c r="A287" s="39"/>
      <c r="B287" s="39"/>
      <c r="C287" s="39"/>
      <c r="D287" s="18" t="s">
        <v>16</v>
      </c>
      <c r="E287" s="19"/>
      <c r="F287" s="20"/>
      <c r="G287" s="20"/>
      <c r="H287" s="20"/>
      <c r="I287" s="20"/>
      <c r="J287" s="20"/>
      <c r="K287" s="20"/>
      <c r="L287" s="20"/>
      <c r="M287" s="20"/>
      <c r="N287" s="21"/>
    </row>
    <row r="288" spans="1:14" ht="13.5" thickBot="1">
      <c r="A288" s="39"/>
      <c r="B288" s="39"/>
      <c r="C288" s="39"/>
      <c r="D288" s="18" t="s">
        <v>16</v>
      </c>
      <c r="E288" s="19"/>
      <c r="F288" s="20"/>
      <c r="G288" s="20"/>
      <c r="H288" s="20"/>
      <c r="I288" s="20"/>
      <c r="J288" s="20"/>
      <c r="K288" s="20"/>
      <c r="L288" s="20"/>
      <c r="M288" s="20"/>
      <c r="N288" s="21"/>
    </row>
    <row r="289" spans="1:14" ht="15.75" thickBot="1">
      <c r="A289" s="39"/>
      <c r="B289" s="39"/>
      <c r="C289" s="39"/>
      <c r="D289" s="22" t="s">
        <v>17</v>
      </c>
      <c r="E289" s="23">
        <f>SUM(E278:E288)</f>
        <v>0</v>
      </c>
      <c r="F289" s="24">
        <f t="shared" ref="F289:N289" si="75">SUM(F278:F288)</f>
        <v>0</v>
      </c>
      <c r="G289" s="24">
        <f t="shared" si="75"/>
        <v>0</v>
      </c>
      <c r="H289" s="24">
        <f t="shared" si="75"/>
        <v>0</v>
      </c>
      <c r="I289" s="24">
        <f t="shared" si="75"/>
        <v>0</v>
      </c>
      <c r="J289" s="24">
        <f t="shared" si="75"/>
        <v>0</v>
      </c>
      <c r="K289" s="24">
        <f t="shared" si="75"/>
        <v>0</v>
      </c>
      <c r="L289" s="24">
        <f t="shared" si="75"/>
        <v>0</v>
      </c>
      <c r="M289" s="24">
        <f t="shared" si="75"/>
        <v>0</v>
      </c>
      <c r="N289" s="25">
        <f t="shared" si="75"/>
        <v>0</v>
      </c>
    </row>
    <row r="290" spans="1:14" ht="13.5" thickBot="1">
      <c r="A290" s="39"/>
      <c r="B290" s="39"/>
      <c r="C290" s="39"/>
      <c r="D290" s="18" t="s">
        <v>18</v>
      </c>
      <c r="E290" s="19"/>
      <c r="F290" s="20"/>
      <c r="G290" s="20"/>
      <c r="H290" s="20"/>
      <c r="I290" s="20"/>
      <c r="J290" s="20"/>
      <c r="K290" s="20"/>
      <c r="L290" s="20"/>
      <c r="M290" s="20"/>
      <c r="N290" s="21"/>
    </row>
    <row r="291" spans="1:14" ht="13.5" thickBot="1">
      <c r="A291" s="39"/>
      <c r="B291" s="39"/>
      <c r="C291" s="39"/>
      <c r="D291" s="18" t="s">
        <v>19</v>
      </c>
      <c r="E291" s="19"/>
      <c r="F291" s="20"/>
      <c r="G291" s="20"/>
      <c r="H291" s="20"/>
      <c r="I291" s="20"/>
      <c r="J291" s="20"/>
      <c r="K291" s="20"/>
      <c r="L291" s="20"/>
      <c r="M291" s="20"/>
      <c r="N291" s="21"/>
    </row>
    <row r="292" spans="1:14" ht="13.5" thickBot="1">
      <c r="A292" s="39"/>
      <c r="B292" s="39"/>
      <c r="C292" s="39"/>
      <c r="D292" s="18" t="s">
        <v>20</v>
      </c>
      <c r="E292" s="19"/>
      <c r="F292" s="20"/>
      <c r="G292" s="20"/>
      <c r="H292" s="20"/>
      <c r="I292" s="20"/>
      <c r="J292" s="20"/>
      <c r="K292" s="20"/>
      <c r="L292" s="20"/>
      <c r="M292" s="20"/>
      <c r="N292" s="21"/>
    </row>
    <row r="293" spans="1:14" ht="15.75" thickBot="1">
      <c r="A293" s="39"/>
      <c r="B293" s="39"/>
      <c r="C293" s="39"/>
      <c r="D293" s="22" t="s">
        <v>21</v>
      </c>
      <c r="E293" s="23">
        <f>SUM(E290:E292)</f>
        <v>0</v>
      </c>
      <c r="F293" s="24">
        <f t="shared" ref="F293:N293" si="76">SUM(F290:F292)</f>
        <v>0</v>
      </c>
      <c r="G293" s="24">
        <f t="shared" si="76"/>
        <v>0</v>
      </c>
      <c r="H293" s="24">
        <f t="shared" si="76"/>
        <v>0</v>
      </c>
      <c r="I293" s="24">
        <f t="shared" si="76"/>
        <v>0</v>
      </c>
      <c r="J293" s="24">
        <f t="shared" si="76"/>
        <v>0</v>
      </c>
      <c r="K293" s="24">
        <f t="shared" si="76"/>
        <v>0</v>
      </c>
      <c r="L293" s="24">
        <f t="shared" si="76"/>
        <v>0</v>
      </c>
      <c r="M293" s="24">
        <f t="shared" si="76"/>
        <v>0</v>
      </c>
      <c r="N293" s="25">
        <f t="shared" si="76"/>
        <v>0</v>
      </c>
    </row>
    <row r="294" spans="1:14" ht="15.75" thickBot="1">
      <c r="A294" s="39"/>
      <c r="B294" s="39"/>
      <c r="C294" s="39"/>
      <c r="D294" s="27" t="s">
        <v>56</v>
      </c>
      <c r="E294" s="28">
        <f t="shared" ref="E294:N294" si="77">SUM(E293,E289)</f>
        <v>0</v>
      </c>
      <c r="F294" s="29">
        <f t="shared" si="77"/>
        <v>0</v>
      </c>
      <c r="G294" s="29">
        <f t="shared" si="77"/>
        <v>0</v>
      </c>
      <c r="H294" s="29">
        <f t="shared" si="77"/>
        <v>0</v>
      </c>
      <c r="I294" s="29">
        <f t="shared" si="77"/>
        <v>0</v>
      </c>
      <c r="J294" s="29">
        <f t="shared" si="77"/>
        <v>0</v>
      </c>
      <c r="K294" s="29">
        <f t="shared" si="77"/>
        <v>0</v>
      </c>
      <c r="L294" s="29">
        <f t="shared" si="77"/>
        <v>0</v>
      </c>
      <c r="M294" s="29">
        <f t="shared" si="77"/>
        <v>0</v>
      </c>
      <c r="N294" s="30">
        <f t="shared" si="77"/>
        <v>0</v>
      </c>
    </row>
    <row r="295" spans="1:14" ht="13.5" thickBot="1">
      <c r="A295" s="39" t="s">
        <v>44</v>
      </c>
      <c r="B295" s="39" t="s">
        <v>44</v>
      </c>
      <c r="C295" s="39" t="s">
        <v>57</v>
      </c>
      <c r="D295" s="18" t="s">
        <v>8</v>
      </c>
      <c r="E295" s="19"/>
      <c r="F295" s="20"/>
      <c r="G295" s="20"/>
      <c r="H295" s="20"/>
      <c r="I295" s="20"/>
      <c r="J295" s="20"/>
      <c r="K295" s="20"/>
      <c r="L295" s="20"/>
      <c r="M295" s="20"/>
      <c r="N295" s="21"/>
    </row>
    <row r="296" spans="1:14" ht="13.5" thickBot="1">
      <c r="A296" s="39"/>
      <c r="B296" s="39"/>
      <c r="C296" s="39"/>
      <c r="D296" s="18" t="s">
        <v>9</v>
      </c>
      <c r="E296" s="19"/>
      <c r="F296" s="20"/>
      <c r="G296" s="20"/>
      <c r="H296" s="20"/>
      <c r="I296" s="20"/>
      <c r="J296" s="20"/>
      <c r="K296" s="20"/>
      <c r="L296" s="20"/>
      <c r="M296" s="20"/>
      <c r="N296" s="21"/>
    </row>
    <row r="297" spans="1:14" ht="13.5" thickBot="1">
      <c r="A297" s="39"/>
      <c r="B297" s="39"/>
      <c r="C297" s="39"/>
      <c r="D297" s="18" t="s">
        <v>10</v>
      </c>
      <c r="E297" s="19"/>
      <c r="F297" s="20"/>
      <c r="G297" s="20"/>
      <c r="H297" s="20"/>
      <c r="I297" s="20"/>
      <c r="J297" s="20"/>
      <c r="K297" s="20"/>
      <c r="L297" s="20"/>
      <c r="M297" s="20"/>
      <c r="N297" s="21"/>
    </row>
    <row r="298" spans="1:14" ht="13.5" thickBot="1">
      <c r="A298" s="39"/>
      <c r="B298" s="39"/>
      <c r="C298" s="39"/>
      <c r="D298" s="18" t="s">
        <v>11</v>
      </c>
      <c r="E298" s="19"/>
      <c r="F298" s="20"/>
      <c r="G298" s="20"/>
      <c r="H298" s="20"/>
      <c r="I298" s="20"/>
      <c r="J298" s="20"/>
      <c r="K298" s="20"/>
      <c r="L298" s="20"/>
      <c r="M298" s="20"/>
      <c r="N298" s="21"/>
    </row>
    <row r="299" spans="1:14" ht="13.5" thickBot="1">
      <c r="A299" s="39"/>
      <c r="B299" s="39"/>
      <c r="C299" s="39"/>
      <c r="D299" s="18" t="s">
        <v>12</v>
      </c>
      <c r="E299" s="19"/>
      <c r="F299" s="20"/>
      <c r="G299" s="20"/>
      <c r="H299" s="20"/>
      <c r="I299" s="20"/>
      <c r="J299" s="20"/>
      <c r="K299" s="20"/>
      <c r="L299" s="20"/>
      <c r="M299" s="20"/>
      <c r="N299" s="21"/>
    </row>
    <row r="300" spans="1:14" ht="13.5" thickBot="1">
      <c r="A300" s="39"/>
      <c r="B300" s="39"/>
      <c r="C300" s="39"/>
      <c r="D300" s="18" t="s">
        <v>13</v>
      </c>
      <c r="E300" s="19"/>
      <c r="F300" s="20"/>
      <c r="G300" s="20"/>
      <c r="H300" s="20"/>
      <c r="I300" s="20"/>
      <c r="J300" s="20"/>
      <c r="K300" s="20"/>
      <c r="L300" s="20"/>
      <c r="M300" s="20"/>
      <c r="N300" s="21"/>
    </row>
    <row r="301" spans="1:14" ht="13.5" thickBot="1">
      <c r="A301" s="39"/>
      <c r="B301" s="39"/>
      <c r="C301" s="39"/>
      <c r="D301" s="18" t="s">
        <v>14</v>
      </c>
      <c r="E301" s="19"/>
      <c r="F301" s="20"/>
      <c r="G301" s="20"/>
      <c r="H301" s="20"/>
      <c r="I301" s="20"/>
      <c r="J301" s="20"/>
      <c r="K301" s="20"/>
      <c r="L301" s="20"/>
      <c r="M301" s="20"/>
      <c r="N301" s="21"/>
    </row>
    <row r="302" spans="1:14" ht="13.5" thickBot="1">
      <c r="A302" s="39"/>
      <c r="B302" s="39"/>
      <c r="C302" s="39"/>
      <c r="D302" s="18" t="s">
        <v>15</v>
      </c>
      <c r="E302" s="19"/>
      <c r="F302" s="20"/>
      <c r="G302" s="20"/>
      <c r="H302" s="20"/>
      <c r="I302" s="20"/>
      <c r="J302" s="20"/>
      <c r="K302" s="20"/>
      <c r="L302" s="20"/>
      <c r="M302" s="20"/>
      <c r="N302" s="21"/>
    </row>
    <row r="303" spans="1:14" ht="13.5" thickBot="1">
      <c r="A303" s="39"/>
      <c r="B303" s="39"/>
      <c r="C303" s="39"/>
      <c r="D303" s="18" t="s">
        <v>16</v>
      </c>
      <c r="E303" s="19"/>
      <c r="F303" s="20"/>
      <c r="G303" s="20"/>
      <c r="H303" s="20"/>
      <c r="I303" s="20"/>
      <c r="J303" s="20"/>
      <c r="K303" s="20"/>
      <c r="L303" s="20"/>
      <c r="M303" s="20"/>
      <c r="N303" s="21"/>
    </row>
    <row r="304" spans="1:14" ht="13.5" thickBot="1">
      <c r="A304" s="39"/>
      <c r="B304" s="39"/>
      <c r="C304" s="39"/>
      <c r="D304" s="18" t="s">
        <v>16</v>
      </c>
      <c r="E304" s="19"/>
      <c r="F304" s="20"/>
      <c r="G304" s="20"/>
      <c r="H304" s="20"/>
      <c r="I304" s="20"/>
      <c r="J304" s="20"/>
      <c r="K304" s="20"/>
      <c r="L304" s="20"/>
      <c r="M304" s="20"/>
      <c r="N304" s="21"/>
    </row>
    <row r="305" spans="1:14" ht="13.5" thickBot="1">
      <c r="A305" s="39"/>
      <c r="B305" s="39"/>
      <c r="C305" s="39"/>
      <c r="D305" s="18" t="s">
        <v>16</v>
      </c>
      <c r="E305" s="19"/>
      <c r="F305" s="20"/>
      <c r="G305" s="20"/>
      <c r="H305" s="20"/>
      <c r="I305" s="20"/>
      <c r="J305" s="20"/>
      <c r="K305" s="20"/>
      <c r="L305" s="20"/>
      <c r="M305" s="20"/>
      <c r="N305" s="21"/>
    </row>
    <row r="306" spans="1:14" ht="15.75" thickBot="1">
      <c r="A306" s="39"/>
      <c r="B306" s="39"/>
      <c r="C306" s="39"/>
      <c r="D306" s="22" t="s">
        <v>17</v>
      </c>
      <c r="E306" s="23">
        <f>SUM(E295:E305)</f>
        <v>0</v>
      </c>
      <c r="F306" s="24">
        <f t="shared" ref="F306:N306" si="78">SUM(F295:F305)</f>
        <v>0</v>
      </c>
      <c r="G306" s="24">
        <f t="shared" si="78"/>
        <v>0</v>
      </c>
      <c r="H306" s="24">
        <f t="shared" si="78"/>
        <v>0</v>
      </c>
      <c r="I306" s="24">
        <f t="shared" si="78"/>
        <v>0</v>
      </c>
      <c r="J306" s="24">
        <f t="shared" si="78"/>
        <v>0</v>
      </c>
      <c r="K306" s="24">
        <f t="shared" si="78"/>
        <v>0</v>
      </c>
      <c r="L306" s="24">
        <f t="shared" si="78"/>
        <v>0</v>
      </c>
      <c r="M306" s="24">
        <f t="shared" si="78"/>
        <v>0</v>
      </c>
      <c r="N306" s="25">
        <f t="shared" si="78"/>
        <v>0</v>
      </c>
    </row>
    <row r="307" spans="1:14" ht="13.5" thickBot="1">
      <c r="A307" s="39"/>
      <c r="B307" s="39"/>
      <c r="C307" s="39"/>
      <c r="D307" s="18" t="s">
        <v>18</v>
      </c>
      <c r="E307" s="19"/>
      <c r="F307" s="20"/>
      <c r="G307" s="20"/>
      <c r="H307" s="20"/>
      <c r="I307" s="20"/>
      <c r="J307" s="20"/>
      <c r="K307" s="20"/>
      <c r="L307" s="20"/>
      <c r="M307" s="20"/>
      <c r="N307" s="21"/>
    </row>
    <row r="308" spans="1:14" ht="13.5" thickBot="1">
      <c r="A308" s="39"/>
      <c r="B308" s="39"/>
      <c r="C308" s="39"/>
      <c r="D308" s="18" t="s">
        <v>19</v>
      </c>
      <c r="E308" s="19"/>
      <c r="F308" s="20"/>
      <c r="G308" s="20"/>
      <c r="H308" s="20"/>
      <c r="I308" s="20"/>
      <c r="J308" s="20"/>
      <c r="K308" s="20"/>
      <c r="L308" s="20"/>
      <c r="M308" s="20"/>
      <c r="N308" s="21"/>
    </row>
    <row r="309" spans="1:14" ht="13.5" thickBot="1">
      <c r="A309" s="39"/>
      <c r="B309" s="39"/>
      <c r="C309" s="39"/>
      <c r="D309" s="18" t="s">
        <v>20</v>
      </c>
      <c r="E309" s="19"/>
      <c r="F309" s="20"/>
      <c r="G309" s="20"/>
      <c r="H309" s="20"/>
      <c r="I309" s="20"/>
      <c r="J309" s="20"/>
      <c r="K309" s="20"/>
      <c r="L309" s="20"/>
      <c r="M309" s="20"/>
      <c r="N309" s="21"/>
    </row>
    <row r="310" spans="1:14" ht="15.75" thickBot="1">
      <c r="A310" s="39"/>
      <c r="B310" s="39"/>
      <c r="C310" s="39"/>
      <c r="D310" s="22" t="s">
        <v>21</v>
      </c>
      <c r="E310" s="23">
        <f>SUM(E307:E309)</f>
        <v>0</v>
      </c>
      <c r="F310" s="24">
        <f t="shared" ref="F310:N310" si="79">SUM(F307:F309)</f>
        <v>0</v>
      </c>
      <c r="G310" s="24">
        <f t="shared" si="79"/>
        <v>0</v>
      </c>
      <c r="H310" s="24">
        <f t="shared" si="79"/>
        <v>0</v>
      </c>
      <c r="I310" s="24">
        <f t="shared" si="79"/>
        <v>0</v>
      </c>
      <c r="J310" s="24">
        <f t="shared" si="79"/>
        <v>0</v>
      </c>
      <c r="K310" s="24">
        <f t="shared" si="79"/>
        <v>0</v>
      </c>
      <c r="L310" s="24">
        <f t="shared" si="79"/>
        <v>0</v>
      </c>
      <c r="M310" s="24">
        <f t="shared" si="79"/>
        <v>0</v>
      </c>
      <c r="N310" s="25">
        <f t="shared" si="79"/>
        <v>0</v>
      </c>
    </row>
    <row r="311" spans="1:14" ht="15.75" thickBot="1">
      <c r="A311" s="39"/>
      <c r="B311" s="39"/>
      <c r="C311" s="39"/>
      <c r="D311" s="27" t="s">
        <v>58</v>
      </c>
      <c r="E311" s="28">
        <f t="shared" ref="E311:N311" si="80">SUM(E310,E306)</f>
        <v>0</v>
      </c>
      <c r="F311" s="29">
        <f t="shared" si="80"/>
        <v>0</v>
      </c>
      <c r="G311" s="29">
        <f t="shared" si="80"/>
        <v>0</v>
      </c>
      <c r="H311" s="29">
        <f t="shared" si="80"/>
        <v>0</v>
      </c>
      <c r="I311" s="29">
        <f t="shared" si="80"/>
        <v>0</v>
      </c>
      <c r="J311" s="29">
        <f t="shared" si="80"/>
        <v>0</v>
      </c>
      <c r="K311" s="29">
        <f t="shared" si="80"/>
        <v>0</v>
      </c>
      <c r="L311" s="29">
        <f t="shared" si="80"/>
        <v>0</v>
      </c>
      <c r="M311" s="29">
        <f t="shared" si="80"/>
        <v>0</v>
      </c>
      <c r="N311" s="30">
        <f t="shared" si="80"/>
        <v>0</v>
      </c>
    </row>
    <row r="312" spans="1:14" ht="13.5" thickBot="1">
      <c r="A312" s="39" t="s">
        <v>44</v>
      </c>
      <c r="B312" s="39" t="s">
        <v>44</v>
      </c>
      <c r="C312" s="39" t="s">
        <v>59</v>
      </c>
      <c r="D312" s="18" t="s">
        <v>8</v>
      </c>
      <c r="E312" s="19"/>
      <c r="F312" s="20"/>
      <c r="G312" s="20"/>
      <c r="H312" s="20"/>
      <c r="I312" s="20"/>
      <c r="J312" s="20"/>
      <c r="K312" s="20"/>
      <c r="L312" s="20"/>
      <c r="M312" s="20"/>
      <c r="N312" s="21"/>
    </row>
    <row r="313" spans="1:14" ht="13.5" thickBot="1">
      <c r="A313" s="39"/>
      <c r="B313" s="39"/>
      <c r="C313" s="39"/>
      <c r="D313" s="18" t="s">
        <v>9</v>
      </c>
      <c r="E313" s="19"/>
      <c r="F313" s="20"/>
      <c r="G313" s="20"/>
      <c r="H313" s="20"/>
      <c r="I313" s="20"/>
      <c r="J313" s="20"/>
      <c r="K313" s="20"/>
      <c r="L313" s="20"/>
      <c r="M313" s="20"/>
      <c r="N313" s="21"/>
    </row>
    <row r="314" spans="1:14" ht="13.5" thickBot="1">
      <c r="A314" s="39"/>
      <c r="B314" s="39"/>
      <c r="C314" s="39"/>
      <c r="D314" s="18" t="s">
        <v>10</v>
      </c>
      <c r="E314" s="19"/>
      <c r="F314" s="20"/>
      <c r="G314" s="20"/>
      <c r="H314" s="20"/>
      <c r="I314" s="20"/>
      <c r="J314" s="20"/>
      <c r="K314" s="20"/>
      <c r="L314" s="20"/>
      <c r="M314" s="20"/>
      <c r="N314" s="21"/>
    </row>
    <row r="315" spans="1:14" ht="13.5" thickBot="1">
      <c r="A315" s="39"/>
      <c r="B315" s="39"/>
      <c r="C315" s="39"/>
      <c r="D315" s="18" t="s">
        <v>11</v>
      </c>
      <c r="E315" s="19"/>
      <c r="F315" s="20"/>
      <c r="G315" s="20"/>
      <c r="H315" s="20"/>
      <c r="I315" s="20"/>
      <c r="J315" s="20"/>
      <c r="K315" s="20"/>
      <c r="L315" s="20"/>
      <c r="M315" s="20"/>
      <c r="N315" s="21"/>
    </row>
    <row r="316" spans="1:14" ht="13.5" thickBot="1">
      <c r="A316" s="39"/>
      <c r="B316" s="39"/>
      <c r="C316" s="39"/>
      <c r="D316" s="18" t="s">
        <v>12</v>
      </c>
      <c r="E316" s="19"/>
      <c r="F316" s="20"/>
      <c r="G316" s="20"/>
      <c r="H316" s="20"/>
      <c r="I316" s="20"/>
      <c r="J316" s="20"/>
      <c r="K316" s="20"/>
      <c r="L316" s="20"/>
      <c r="M316" s="20"/>
      <c r="N316" s="21"/>
    </row>
    <row r="317" spans="1:14" ht="13.5" thickBot="1">
      <c r="A317" s="39"/>
      <c r="B317" s="39"/>
      <c r="C317" s="39"/>
      <c r="D317" s="18" t="s">
        <v>13</v>
      </c>
      <c r="E317" s="19"/>
      <c r="F317" s="20"/>
      <c r="G317" s="20"/>
      <c r="H317" s="20"/>
      <c r="I317" s="20"/>
      <c r="J317" s="20"/>
      <c r="K317" s="20"/>
      <c r="L317" s="20"/>
      <c r="M317" s="20"/>
      <c r="N317" s="21"/>
    </row>
    <row r="318" spans="1:14" ht="13.5" thickBot="1">
      <c r="A318" s="39"/>
      <c r="B318" s="39"/>
      <c r="C318" s="39"/>
      <c r="D318" s="18" t="s">
        <v>14</v>
      </c>
      <c r="E318" s="19"/>
      <c r="F318" s="20"/>
      <c r="G318" s="20"/>
      <c r="H318" s="20"/>
      <c r="I318" s="20"/>
      <c r="J318" s="20"/>
      <c r="K318" s="20"/>
      <c r="L318" s="20"/>
      <c r="M318" s="20"/>
      <c r="N318" s="21"/>
    </row>
    <row r="319" spans="1:14" ht="13.5" thickBot="1">
      <c r="A319" s="39"/>
      <c r="B319" s="39"/>
      <c r="C319" s="39"/>
      <c r="D319" s="18" t="s">
        <v>15</v>
      </c>
      <c r="E319" s="19"/>
      <c r="F319" s="20"/>
      <c r="G319" s="20"/>
      <c r="H319" s="20"/>
      <c r="I319" s="20"/>
      <c r="J319" s="20"/>
      <c r="K319" s="20"/>
      <c r="L319" s="20"/>
      <c r="M319" s="20"/>
      <c r="N319" s="21"/>
    </row>
    <row r="320" spans="1:14" ht="13.5" thickBot="1">
      <c r="A320" s="39"/>
      <c r="B320" s="39"/>
      <c r="C320" s="39"/>
      <c r="D320" s="18" t="s">
        <v>16</v>
      </c>
      <c r="E320" s="19"/>
      <c r="F320" s="20"/>
      <c r="G320" s="20"/>
      <c r="H320" s="20"/>
      <c r="I320" s="20"/>
      <c r="J320" s="20"/>
      <c r="K320" s="20"/>
      <c r="L320" s="20"/>
      <c r="M320" s="20"/>
      <c r="N320" s="21"/>
    </row>
    <row r="321" spans="1:14" ht="13.5" thickBot="1">
      <c r="A321" s="39"/>
      <c r="B321" s="39"/>
      <c r="C321" s="39"/>
      <c r="D321" s="18" t="s">
        <v>16</v>
      </c>
      <c r="E321" s="19"/>
      <c r="F321" s="20"/>
      <c r="G321" s="20"/>
      <c r="H321" s="20"/>
      <c r="I321" s="20"/>
      <c r="J321" s="20"/>
      <c r="K321" s="20"/>
      <c r="L321" s="20"/>
      <c r="M321" s="20"/>
      <c r="N321" s="21"/>
    </row>
    <row r="322" spans="1:14" ht="13.5" thickBot="1">
      <c r="A322" s="39"/>
      <c r="B322" s="39"/>
      <c r="C322" s="39"/>
      <c r="D322" s="18" t="s">
        <v>16</v>
      </c>
      <c r="E322" s="19"/>
      <c r="F322" s="20"/>
      <c r="G322" s="20"/>
      <c r="H322" s="20"/>
      <c r="I322" s="20"/>
      <c r="J322" s="20"/>
      <c r="K322" s="20"/>
      <c r="L322" s="20"/>
      <c r="M322" s="20"/>
      <c r="N322" s="21"/>
    </row>
    <row r="323" spans="1:14" ht="15.75" thickBot="1">
      <c r="A323" s="39"/>
      <c r="B323" s="39"/>
      <c r="C323" s="39"/>
      <c r="D323" s="22" t="s">
        <v>17</v>
      </c>
      <c r="E323" s="23">
        <f>SUM(E312:E322)</f>
        <v>0</v>
      </c>
      <c r="F323" s="24">
        <f t="shared" ref="F323:N323" si="81">SUM(F312:F322)</f>
        <v>0</v>
      </c>
      <c r="G323" s="24">
        <f t="shared" si="81"/>
        <v>0</v>
      </c>
      <c r="H323" s="24">
        <f t="shared" si="81"/>
        <v>0</v>
      </c>
      <c r="I323" s="24">
        <f t="shared" si="81"/>
        <v>0</v>
      </c>
      <c r="J323" s="24">
        <f t="shared" si="81"/>
        <v>0</v>
      </c>
      <c r="K323" s="24">
        <f t="shared" si="81"/>
        <v>0</v>
      </c>
      <c r="L323" s="24">
        <f t="shared" si="81"/>
        <v>0</v>
      </c>
      <c r="M323" s="24">
        <f t="shared" si="81"/>
        <v>0</v>
      </c>
      <c r="N323" s="25">
        <f t="shared" si="81"/>
        <v>0</v>
      </c>
    </row>
    <row r="324" spans="1:14" ht="13.5" thickBot="1">
      <c r="A324" s="39"/>
      <c r="B324" s="39"/>
      <c r="C324" s="39"/>
      <c r="D324" s="18" t="s">
        <v>18</v>
      </c>
      <c r="E324" s="19"/>
      <c r="F324" s="20"/>
      <c r="G324" s="20"/>
      <c r="H324" s="20"/>
      <c r="I324" s="20"/>
      <c r="J324" s="20"/>
      <c r="K324" s="20"/>
      <c r="L324" s="20"/>
      <c r="M324" s="20"/>
      <c r="N324" s="21"/>
    </row>
    <row r="325" spans="1:14" ht="13.5" thickBot="1">
      <c r="A325" s="39"/>
      <c r="B325" s="39"/>
      <c r="C325" s="39"/>
      <c r="D325" s="18" t="s">
        <v>19</v>
      </c>
      <c r="E325" s="19"/>
      <c r="F325" s="20"/>
      <c r="G325" s="20"/>
      <c r="H325" s="20"/>
      <c r="I325" s="20"/>
      <c r="J325" s="20"/>
      <c r="K325" s="20"/>
      <c r="L325" s="20"/>
      <c r="M325" s="20"/>
      <c r="N325" s="21"/>
    </row>
    <row r="326" spans="1:14" ht="13.5" thickBot="1">
      <c r="A326" s="39"/>
      <c r="B326" s="39"/>
      <c r="C326" s="39"/>
      <c r="D326" s="18" t="s">
        <v>20</v>
      </c>
      <c r="E326" s="19"/>
      <c r="F326" s="20"/>
      <c r="G326" s="20"/>
      <c r="H326" s="20"/>
      <c r="I326" s="20"/>
      <c r="J326" s="20"/>
      <c r="K326" s="20"/>
      <c r="L326" s="20"/>
      <c r="M326" s="20"/>
      <c r="N326" s="21"/>
    </row>
    <row r="327" spans="1:14" ht="15.75" thickBot="1">
      <c r="A327" s="39"/>
      <c r="B327" s="39"/>
      <c r="C327" s="39"/>
      <c r="D327" s="22" t="s">
        <v>21</v>
      </c>
      <c r="E327" s="23">
        <f>SUM(E324:E326)</f>
        <v>0</v>
      </c>
      <c r="F327" s="24">
        <f t="shared" ref="F327:N327" si="82">SUM(F324:F326)</f>
        <v>0</v>
      </c>
      <c r="G327" s="24">
        <f t="shared" si="82"/>
        <v>0</v>
      </c>
      <c r="H327" s="24">
        <f t="shared" si="82"/>
        <v>0</v>
      </c>
      <c r="I327" s="24">
        <f t="shared" si="82"/>
        <v>0</v>
      </c>
      <c r="J327" s="24">
        <f t="shared" si="82"/>
        <v>0</v>
      </c>
      <c r="K327" s="24">
        <f t="shared" si="82"/>
        <v>0</v>
      </c>
      <c r="L327" s="24">
        <f t="shared" si="82"/>
        <v>0</v>
      </c>
      <c r="M327" s="24">
        <f t="shared" si="82"/>
        <v>0</v>
      </c>
      <c r="N327" s="25">
        <f t="shared" si="82"/>
        <v>0</v>
      </c>
    </row>
    <row r="328" spans="1:14" ht="15.75" thickBot="1">
      <c r="A328" s="39"/>
      <c r="B328" s="39"/>
      <c r="C328" s="39"/>
      <c r="D328" s="27" t="s">
        <v>60</v>
      </c>
      <c r="E328" s="28">
        <f t="shared" ref="E328:N328" si="83">SUM(E327,E323)</f>
        <v>0</v>
      </c>
      <c r="F328" s="29">
        <f t="shared" si="83"/>
        <v>0</v>
      </c>
      <c r="G328" s="29">
        <f t="shared" si="83"/>
        <v>0</v>
      </c>
      <c r="H328" s="29">
        <f t="shared" si="83"/>
        <v>0</v>
      </c>
      <c r="I328" s="29">
        <f t="shared" si="83"/>
        <v>0</v>
      </c>
      <c r="J328" s="29">
        <f t="shared" si="83"/>
        <v>0</v>
      </c>
      <c r="K328" s="29">
        <f t="shared" si="83"/>
        <v>0</v>
      </c>
      <c r="L328" s="29">
        <f t="shared" si="83"/>
        <v>0</v>
      </c>
      <c r="M328" s="29">
        <f t="shared" si="83"/>
        <v>0</v>
      </c>
      <c r="N328" s="30">
        <f t="shared" si="83"/>
        <v>0</v>
      </c>
    </row>
    <row r="329" spans="1:14" ht="13.5" thickBot="1">
      <c r="A329" s="39" t="s">
        <v>44</v>
      </c>
      <c r="B329" s="39" t="s">
        <v>44</v>
      </c>
      <c r="C329" s="39" t="s">
        <v>61</v>
      </c>
      <c r="D329" s="18" t="s">
        <v>8</v>
      </c>
      <c r="E329" s="19"/>
      <c r="F329" s="20"/>
      <c r="G329" s="20"/>
      <c r="H329" s="20"/>
      <c r="I329" s="20"/>
      <c r="J329" s="20"/>
      <c r="K329" s="20"/>
      <c r="L329" s="20"/>
      <c r="M329" s="20"/>
      <c r="N329" s="21"/>
    </row>
    <row r="330" spans="1:14" ht="13.5" thickBot="1">
      <c r="A330" s="39"/>
      <c r="B330" s="39"/>
      <c r="C330" s="39"/>
      <c r="D330" s="18" t="s">
        <v>9</v>
      </c>
      <c r="E330" s="19"/>
      <c r="F330" s="20"/>
      <c r="G330" s="20"/>
      <c r="H330" s="20"/>
      <c r="I330" s="20"/>
      <c r="J330" s="20"/>
      <c r="K330" s="20"/>
      <c r="L330" s="20"/>
      <c r="M330" s="20"/>
      <c r="N330" s="21"/>
    </row>
    <row r="331" spans="1:14" ht="13.5" thickBot="1">
      <c r="A331" s="39"/>
      <c r="B331" s="39"/>
      <c r="C331" s="39"/>
      <c r="D331" s="18" t="s">
        <v>10</v>
      </c>
      <c r="E331" s="19"/>
      <c r="F331" s="20"/>
      <c r="G331" s="20"/>
      <c r="H331" s="20"/>
      <c r="I331" s="20"/>
      <c r="J331" s="20"/>
      <c r="K331" s="20"/>
      <c r="L331" s="20"/>
      <c r="M331" s="20"/>
      <c r="N331" s="21"/>
    </row>
    <row r="332" spans="1:14" ht="13.5" thickBot="1">
      <c r="A332" s="39"/>
      <c r="B332" s="39"/>
      <c r="C332" s="39"/>
      <c r="D332" s="18" t="s">
        <v>11</v>
      </c>
      <c r="E332" s="19"/>
      <c r="F332" s="20"/>
      <c r="G332" s="20"/>
      <c r="H332" s="20"/>
      <c r="I332" s="20"/>
      <c r="J332" s="20"/>
      <c r="K332" s="20"/>
      <c r="L332" s="20"/>
      <c r="M332" s="20"/>
      <c r="N332" s="21"/>
    </row>
    <row r="333" spans="1:14" ht="13.5" thickBot="1">
      <c r="A333" s="39"/>
      <c r="B333" s="39"/>
      <c r="C333" s="39"/>
      <c r="D333" s="18" t="s">
        <v>12</v>
      </c>
      <c r="E333" s="19"/>
      <c r="F333" s="20"/>
      <c r="G333" s="20"/>
      <c r="H333" s="20"/>
      <c r="I333" s="20"/>
      <c r="J333" s="20"/>
      <c r="K333" s="20"/>
      <c r="L333" s="20"/>
      <c r="M333" s="20"/>
      <c r="N333" s="21"/>
    </row>
    <row r="334" spans="1:14" ht="13.5" thickBot="1">
      <c r="A334" s="39"/>
      <c r="B334" s="39"/>
      <c r="C334" s="39"/>
      <c r="D334" s="18" t="s">
        <v>13</v>
      </c>
      <c r="E334" s="19"/>
      <c r="F334" s="20"/>
      <c r="G334" s="20"/>
      <c r="H334" s="20"/>
      <c r="I334" s="20"/>
      <c r="J334" s="20"/>
      <c r="K334" s="20"/>
      <c r="L334" s="20"/>
      <c r="M334" s="20"/>
      <c r="N334" s="21"/>
    </row>
    <row r="335" spans="1:14" ht="13.5" thickBot="1">
      <c r="A335" s="39"/>
      <c r="B335" s="39"/>
      <c r="C335" s="39"/>
      <c r="D335" s="18" t="s">
        <v>14</v>
      </c>
      <c r="E335" s="19"/>
      <c r="F335" s="20"/>
      <c r="G335" s="20"/>
      <c r="H335" s="20"/>
      <c r="I335" s="20"/>
      <c r="J335" s="20"/>
      <c r="K335" s="20"/>
      <c r="L335" s="20"/>
      <c r="M335" s="20"/>
      <c r="N335" s="21"/>
    </row>
    <row r="336" spans="1:14" ht="13.5" thickBot="1">
      <c r="A336" s="39"/>
      <c r="B336" s="39"/>
      <c r="C336" s="39"/>
      <c r="D336" s="18" t="s">
        <v>15</v>
      </c>
      <c r="E336" s="19"/>
      <c r="F336" s="20"/>
      <c r="G336" s="20"/>
      <c r="H336" s="20"/>
      <c r="I336" s="20"/>
      <c r="J336" s="20"/>
      <c r="K336" s="20"/>
      <c r="L336" s="20"/>
      <c r="M336" s="20"/>
      <c r="N336" s="21"/>
    </row>
    <row r="337" spans="1:14" ht="13.5" thickBot="1">
      <c r="A337" s="39"/>
      <c r="B337" s="39"/>
      <c r="C337" s="39"/>
      <c r="D337" s="18" t="s">
        <v>16</v>
      </c>
      <c r="E337" s="19"/>
      <c r="F337" s="20"/>
      <c r="G337" s="20"/>
      <c r="H337" s="20"/>
      <c r="I337" s="20"/>
      <c r="J337" s="20"/>
      <c r="K337" s="20"/>
      <c r="L337" s="20"/>
      <c r="M337" s="20"/>
      <c r="N337" s="21"/>
    </row>
    <row r="338" spans="1:14" ht="13.5" thickBot="1">
      <c r="A338" s="39"/>
      <c r="B338" s="39"/>
      <c r="C338" s="39"/>
      <c r="D338" s="18" t="s">
        <v>16</v>
      </c>
      <c r="E338" s="19"/>
      <c r="F338" s="20"/>
      <c r="G338" s="20"/>
      <c r="H338" s="20"/>
      <c r="I338" s="20"/>
      <c r="J338" s="20"/>
      <c r="K338" s="20"/>
      <c r="L338" s="20"/>
      <c r="M338" s="20"/>
      <c r="N338" s="21"/>
    </row>
    <row r="339" spans="1:14" ht="13.5" thickBot="1">
      <c r="A339" s="39"/>
      <c r="B339" s="39"/>
      <c r="C339" s="39"/>
      <c r="D339" s="18" t="s">
        <v>16</v>
      </c>
      <c r="E339" s="19"/>
      <c r="F339" s="20"/>
      <c r="G339" s="20"/>
      <c r="H339" s="20"/>
      <c r="I339" s="20"/>
      <c r="J339" s="20"/>
      <c r="K339" s="20"/>
      <c r="L339" s="20"/>
      <c r="M339" s="20"/>
      <c r="N339" s="21"/>
    </row>
    <row r="340" spans="1:14" ht="15.75" thickBot="1">
      <c r="A340" s="39"/>
      <c r="B340" s="39"/>
      <c r="C340" s="39"/>
      <c r="D340" s="22" t="s">
        <v>17</v>
      </c>
      <c r="E340" s="23">
        <f>SUM(E329:E339)</f>
        <v>0</v>
      </c>
      <c r="F340" s="24">
        <f t="shared" ref="F340:N340" si="84">SUM(F329:F339)</f>
        <v>0</v>
      </c>
      <c r="G340" s="24">
        <f t="shared" si="84"/>
        <v>0</v>
      </c>
      <c r="H340" s="24">
        <f t="shared" si="84"/>
        <v>0</v>
      </c>
      <c r="I340" s="24">
        <f t="shared" si="84"/>
        <v>0</v>
      </c>
      <c r="J340" s="24">
        <f t="shared" si="84"/>
        <v>0</v>
      </c>
      <c r="K340" s="24">
        <f t="shared" si="84"/>
        <v>0</v>
      </c>
      <c r="L340" s="24">
        <f t="shared" si="84"/>
        <v>0</v>
      </c>
      <c r="M340" s="24">
        <f t="shared" si="84"/>
        <v>0</v>
      </c>
      <c r="N340" s="25">
        <f t="shared" si="84"/>
        <v>0</v>
      </c>
    </row>
    <row r="341" spans="1:14" ht="13.5" thickBot="1">
      <c r="A341" s="39"/>
      <c r="B341" s="39"/>
      <c r="C341" s="39"/>
      <c r="D341" s="18" t="s">
        <v>18</v>
      </c>
      <c r="E341" s="19"/>
      <c r="F341" s="20"/>
      <c r="G341" s="20"/>
      <c r="H341" s="20"/>
      <c r="I341" s="20"/>
      <c r="J341" s="20"/>
      <c r="K341" s="20"/>
      <c r="L341" s="20"/>
      <c r="M341" s="20"/>
      <c r="N341" s="21"/>
    </row>
    <row r="342" spans="1:14" ht="13.5" thickBot="1">
      <c r="A342" s="39"/>
      <c r="B342" s="39"/>
      <c r="C342" s="39"/>
      <c r="D342" s="18" t="s">
        <v>19</v>
      </c>
      <c r="E342" s="19"/>
      <c r="F342" s="20"/>
      <c r="G342" s="20"/>
      <c r="H342" s="20"/>
      <c r="I342" s="20"/>
      <c r="J342" s="20"/>
      <c r="K342" s="20"/>
      <c r="L342" s="20"/>
      <c r="M342" s="20"/>
      <c r="N342" s="21"/>
    </row>
    <row r="343" spans="1:14" ht="13.5" thickBot="1">
      <c r="A343" s="39"/>
      <c r="B343" s="39"/>
      <c r="C343" s="39"/>
      <c r="D343" s="18" t="s">
        <v>20</v>
      </c>
      <c r="E343" s="19"/>
      <c r="F343" s="20"/>
      <c r="G343" s="20"/>
      <c r="H343" s="20"/>
      <c r="I343" s="20"/>
      <c r="J343" s="20"/>
      <c r="K343" s="20"/>
      <c r="L343" s="20"/>
      <c r="M343" s="20"/>
      <c r="N343" s="21"/>
    </row>
    <row r="344" spans="1:14" ht="15.75" thickBot="1">
      <c r="A344" s="39"/>
      <c r="B344" s="39"/>
      <c r="C344" s="39"/>
      <c r="D344" s="22" t="s">
        <v>21</v>
      </c>
      <c r="E344" s="23">
        <f>SUM(E341:E343)</f>
        <v>0</v>
      </c>
      <c r="F344" s="24">
        <f t="shared" ref="F344:N344" si="85">SUM(F341:F343)</f>
        <v>0</v>
      </c>
      <c r="G344" s="24">
        <f t="shared" si="85"/>
        <v>0</v>
      </c>
      <c r="H344" s="24">
        <f t="shared" si="85"/>
        <v>0</v>
      </c>
      <c r="I344" s="24">
        <f t="shared" si="85"/>
        <v>0</v>
      </c>
      <c r="J344" s="24">
        <f t="shared" si="85"/>
        <v>0</v>
      </c>
      <c r="K344" s="24">
        <f t="shared" si="85"/>
        <v>0</v>
      </c>
      <c r="L344" s="24">
        <f t="shared" si="85"/>
        <v>0</v>
      </c>
      <c r="M344" s="24">
        <f t="shared" si="85"/>
        <v>0</v>
      </c>
      <c r="N344" s="25">
        <f t="shared" si="85"/>
        <v>0</v>
      </c>
    </row>
    <row r="345" spans="1:14" ht="15.75" thickBot="1">
      <c r="A345" s="39"/>
      <c r="B345" s="39"/>
      <c r="C345" s="39"/>
      <c r="D345" s="27" t="s">
        <v>62</v>
      </c>
      <c r="E345" s="28">
        <f t="shared" ref="E345:N345" si="86">SUM(E344,E340)</f>
        <v>0</v>
      </c>
      <c r="F345" s="29">
        <f t="shared" si="86"/>
        <v>0</v>
      </c>
      <c r="G345" s="29">
        <f t="shared" si="86"/>
        <v>0</v>
      </c>
      <c r="H345" s="29">
        <f t="shared" si="86"/>
        <v>0</v>
      </c>
      <c r="I345" s="29">
        <f t="shared" si="86"/>
        <v>0</v>
      </c>
      <c r="J345" s="29">
        <f t="shared" si="86"/>
        <v>0</v>
      </c>
      <c r="K345" s="29">
        <f t="shared" si="86"/>
        <v>0</v>
      </c>
      <c r="L345" s="29">
        <f t="shared" si="86"/>
        <v>0</v>
      </c>
      <c r="M345" s="29">
        <f t="shared" si="86"/>
        <v>0</v>
      </c>
      <c r="N345" s="30">
        <f t="shared" si="86"/>
        <v>0</v>
      </c>
    </row>
    <row r="346" spans="1:14" ht="13.5" thickBot="1">
      <c r="A346" s="39" t="s">
        <v>44</v>
      </c>
      <c r="B346" s="39" t="s">
        <v>44</v>
      </c>
      <c r="C346" s="39" t="s">
        <v>63</v>
      </c>
      <c r="D346" s="18" t="s">
        <v>8</v>
      </c>
      <c r="E346" s="19"/>
      <c r="F346" s="20"/>
      <c r="G346" s="20"/>
      <c r="H346" s="20"/>
      <c r="I346" s="20"/>
      <c r="J346" s="20"/>
      <c r="K346" s="20"/>
      <c r="L346" s="20"/>
      <c r="M346" s="20"/>
      <c r="N346" s="21"/>
    </row>
    <row r="347" spans="1:14" ht="13.5" thickBot="1">
      <c r="A347" s="39"/>
      <c r="B347" s="39"/>
      <c r="C347" s="39"/>
      <c r="D347" s="18" t="s">
        <v>9</v>
      </c>
      <c r="E347" s="19"/>
      <c r="F347" s="20"/>
      <c r="G347" s="20"/>
      <c r="H347" s="20"/>
      <c r="I347" s="20"/>
      <c r="J347" s="20"/>
      <c r="K347" s="20"/>
      <c r="L347" s="20"/>
      <c r="M347" s="20"/>
      <c r="N347" s="21"/>
    </row>
    <row r="348" spans="1:14" ht="13.5" thickBot="1">
      <c r="A348" s="39"/>
      <c r="B348" s="39"/>
      <c r="C348" s="39"/>
      <c r="D348" s="18" t="s">
        <v>10</v>
      </c>
      <c r="E348" s="19"/>
      <c r="F348" s="20"/>
      <c r="G348" s="20"/>
      <c r="H348" s="20"/>
      <c r="I348" s="20"/>
      <c r="J348" s="20"/>
      <c r="K348" s="20"/>
      <c r="L348" s="20"/>
      <c r="M348" s="20"/>
      <c r="N348" s="21"/>
    </row>
    <row r="349" spans="1:14" ht="13.5" thickBot="1">
      <c r="A349" s="39"/>
      <c r="B349" s="39"/>
      <c r="C349" s="39"/>
      <c r="D349" s="18" t="s">
        <v>11</v>
      </c>
      <c r="E349" s="19"/>
      <c r="F349" s="20"/>
      <c r="G349" s="20"/>
      <c r="H349" s="20"/>
      <c r="I349" s="20"/>
      <c r="J349" s="20"/>
      <c r="K349" s="20"/>
      <c r="L349" s="20"/>
      <c r="M349" s="20"/>
      <c r="N349" s="21"/>
    </row>
    <row r="350" spans="1:14" ht="13.5" thickBot="1">
      <c r="A350" s="39"/>
      <c r="B350" s="39"/>
      <c r="C350" s="39"/>
      <c r="D350" s="18" t="s">
        <v>12</v>
      </c>
      <c r="E350" s="19"/>
      <c r="F350" s="20"/>
      <c r="G350" s="20"/>
      <c r="H350" s="20"/>
      <c r="I350" s="20"/>
      <c r="J350" s="20"/>
      <c r="K350" s="20"/>
      <c r="L350" s="20"/>
      <c r="M350" s="20"/>
      <c r="N350" s="21"/>
    </row>
    <row r="351" spans="1:14" ht="13.5" thickBot="1">
      <c r="A351" s="39"/>
      <c r="B351" s="39"/>
      <c r="C351" s="39"/>
      <c r="D351" s="18" t="s">
        <v>13</v>
      </c>
      <c r="E351" s="19"/>
      <c r="F351" s="20"/>
      <c r="G351" s="20"/>
      <c r="H351" s="20"/>
      <c r="I351" s="20"/>
      <c r="J351" s="20"/>
      <c r="K351" s="20"/>
      <c r="L351" s="20"/>
      <c r="M351" s="20"/>
      <c r="N351" s="21"/>
    </row>
    <row r="352" spans="1:14" ht="13.5" thickBot="1">
      <c r="A352" s="39"/>
      <c r="B352" s="39"/>
      <c r="C352" s="39"/>
      <c r="D352" s="18" t="s">
        <v>14</v>
      </c>
      <c r="E352" s="19"/>
      <c r="F352" s="20"/>
      <c r="G352" s="20"/>
      <c r="H352" s="20"/>
      <c r="I352" s="20"/>
      <c r="J352" s="20"/>
      <c r="K352" s="20"/>
      <c r="L352" s="20"/>
      <c r="M352" s="20"/>
      <c r="N352" s="21"/>
    </row>
    <row r="353" spans="1:14" ht="13.5" thickBot="1">
      <c r="A353" s="39"/>
      <c r="B353" s="39"/>
      <c r="C353" s="39"/>
      <c r="D353" s="18" t="s">
        <v>15</v>
      </c>
      <c r="E353" s="19"/>
      <c r="F353" s="20"/>
      <c r="G353" s="20"/>
      <c r="H353" s="20"/>
      <c r="I353" s="20"/>
      <c r="J353" s="20"/>
      <c r="K353" s="20"/>
      <c r="L353" s="20"/>
      <c r="M353" s="20"/>
      <c r="N353" s="21"/>
    </row>
    <row r="354" spans="1:14" ht="13.5" thickBot="1">
      <c r="A354" s="39"/>
      <c r="B354" s="39"/>
      <c r="C354" s="39"/>
      <c r="D354" s="18" t="s">
        <v>16</v>
      </c>
      <c r="E354" s="19"/>
      <c r="F354" s="20"/>
      <c r="G354" s="20"/>
      <c r="H354" s="20"/>
      <c r="I354" s="20"/>
      <c r="J354" s="20"/>
      <c r="K354" s="20"/>
      <c r="L354" s="20"/>
      <c r="M354" s="20"/>
      <c r="N354" s="21"/>
    </row>
    <row r="355" spans="1:14" ht="13.5" thickBot="1">
      <c r="A355" s="39"/>
      <c r="B355" s="39"/>
      <c r="C355" s="39"/>
      <c r="D355" s="18" t="s">
        <v>16</v>
      </c>
      <c r="E355" s="19"/>
      <c r="F355" s="20"/>
      <c r="G355" s="20"/>
      <c r="H355" s="20"/>
      <c r="I355" s="20"/>
      <c r="J355" s="20"/>
      <c r="K355" s="20"/>
      <c r="L355" s="20"/>
      <c r="M355" s="20"/>
      <c r="N355" s="21"/>
    </row>
    <row r="356" spans="1:14" ht="13.5" thickBot="1">
      <c r="A356" s="39"/>
      <c r="B356" s="39"/>
      <c r="C356" s="39"/>
      <c r="D356" s="18" t="s">
        <v>16</v>
      </c>
      <c r="E356" s="19"/>
      <c r="F356" s="20"/>
      <c r="G356" s="20"/>
      <c r="H356" s="20"/>
      <c r="I356" s="20"/>
      <c r="J356" s="20"/>
      <c r="K356" s="20"/>
      <c r="L356" s="20"/>
      <c r="M356" s="20"/>
      <c r="N356" s="21"/>
    </row>
    <row r="357" spans="1:14" ht="15.75" thickBot="1">
      <c r="A357" s="39"/>
      <c r="B357" s="39"/>
      <c r="C357" s="39"/>
      <c r="D357" s="22" t="s">
        <v>17</v>
      </c>
      <c r="E357" s="23">
        <f>SUM(E346:E356)</f>
        <v>0</v>
      </c>
      <c r="F357" s="24">
        <f t="shared" ref="F357:N357" si="87">SUM(F346:F356)</f>
        <v>0</v>
      </c>
      <c r="G357" s="24">
        <f t="shared" si="87"/>
        <v>0</v>
      </c>
      <c r="H357" s="24">
        <f t="shared" si="87"/>
        <v>0</v>
      </c>
      <c r="I357" s="24">
        <f t="shared" si="87"/>
        <v>0</v>
      </c>
      <c r="J357" s="24">
        <f t="shared" si="87"/>
        <v>0</v>
      </c>
      <c r="K357" s="24">
        <f t="shared" si="87"/>
        <v>0</v>
      </c>
      <c r="L357" s="24">
        <f t="shared" si="87"/>
        <v>0</v>
      </c>
      <c r="M357" s="24">
        <f t="shared" si="87"/>
        <v>0</v>
      </c>
      <c r="N357" s="25">
        <f t="shared" si="87"/>
        <v>0</v>
      </c>
    </row>
    <row r="358" spans="1:14" ht="13.5" thickBot="1">
      <c r="A358" s="39"/>
      <c r="B358" s="39"/>
      <c r="C358" s="39"/>
      <c r="D358" s="18" t="s">
        <v>18</v>
      </c>
      <c r="E358" s="19"/>
      <c r="F358" s="20"/>
      <c r="G358" s="20"/>
      <c r="H358" s="20"/>
      <c r="I358" s="20"/>
      <c r="J358" s="20"/>
      <c r="K358" s="20"/>
      <c r="L358" s="20"/>
      <c r="M358" s="20"/>
      <c r="N358" s="21"/>
    </row>
    <row r="359" spans="1:14" ht="13.5" thickBot="1">
      <c r="A359" s="39"/>
      <c r="B359" s="39"/>
      <c r="C359" s="39"/>
      <c r="D359" s="18" t="s">
        <v>19</v>
      </c>
      <c r="E359" s="19"/>
      <c r="F359" s="20"/>
      <c r="G359" s="20"/>
      <c r="H359" s="20"/>
      <c r="I359" s="20"/>
      <c r="J359" s="20"/>
      <c r="K359" s="20"/>
      <c r="L359" s="20"/>
      <c r="M359" s="20"/>
      <c r="N359" s="21"/>
    </row>
    <row r="360" spans="1:14" ht="13.5" thickBot="1">
      <c r="A360" s="39"/>
      <c r="B360" s="39"/>
      <c r="C360" s="39"/>
      <c r="D360" s="18" t="s">
        <v>20</v>
      </c>
      <c r="E360" s="19"/>
      <c r="F360" s="20"/>
      <c r="G360" s="20"/>
      <c r="H360" s="20"/>
      <c r="I360" s="20"/>
      <c r="J360" s="20"/>
      <c r="K360" s="20"/>
      <c r="L360" s="20"/>
      <c r="M360" s="20"/>
      <c r="N360" s="21"/>
    </row>
    <row r="361" spans="1:14" ht="15.75" thickBot="1">
      <c r="A361" s="39"/>
      <c r="B361" s="39"/>
      <c r="C361" s="39"/>
      <c r="D361" s="22" t="s">
        <v>21</v>
      </c>
      <c r="E361" s="23">
        <f>SUM(E358:E360)</f>
        <v>0</v>
      </c>
      <c r="F361" s="24">
        <f t="shared" ref="F361:N361" si="88">SUM(F358:F360)</f>
        <v>0</v>
      </c>
      <c r="G361" s="24">
        <f t="shared" si="88"/>
        <v>0</v>
      </c>
      <c r="H361" s="24">
        <f t="shared" si="88"/>
        <v>0</v>
      </c>
      <c r="I361" s="24">
        <f t="shared" si="88"/>
        <v>0</v>
      </c>
      <c r="J361" s="24">
        <f t="shared" si="88"/>
        <v>0</v>
      </c>
      <c r="K361" s="24">
        <f t="shared" si="88"/>
        <v>0</v>
      </c>
      <c r="L361" s="24">
        <f t="shared" si="88"/>
        <v>0</v>
      </c>
      <c r="M361" s="24">
        <f t="shared" si="88"/>
        <v>0</v>
      </c>
      <c r="N361" s="25">
        <f t="shared" si="88"/>
        <v>0</v>
      </c>
    </row>
    <row r="362" spans="1:14" ht="15.75" thickBot="1">
      <c r="A362" s="39"/>
      <c r="B362" s="39"/>
      <c r="C362" s="39"/>
      <c r="D362" s="27" t="s">
        <v>64</v>
      </c>
      <c r="E362" s="28">
        <f t="shared" ref="E362:N362" si="89">SUM(E361,E357)</f>
        <v>0</v>
      </c>
      <c r="F362" s="29">
        <f t="shared" si="89"/>
        <v>0</v>
      </c>
      <c r="G362" s="29">
        <f t="shared" si="89"/>
        <v>0</v>
      </c>
      <c r="H362" s="29">
        <f t="shared" si="89"/>
        <v>0</v>
      </c>
      <c r="I362" s="29">
        <f t="shared" si="89"/>
        <v>0</v>
      </c>
      <c r="J362" s="29">
        <f t="shared" si="89"/>
        <v>0</v>
      </c>
      <c r="K362" s="29">
        <f t="shared" si="89"/>
        <v>0</v>
      </c>
      <c r="L362" s="29">
        <f t="shared" si="89"/>
        <v>0</v>
      </c>
      <c r="M362" s="29">
        <f t="shared" si="89"/>
        <v>0</v>
      </c>
      <c r="N362" s="30">
        <f t="shared" si="89"/>
        <v>0</v>
      </c>
    </row>
    <row r="363" spans="1:14" ht="13.5" thickBot="1">
      <c r="A363" s="39" t="s">
        <v>44</v>
      </c>
      <c r="B363" s="39" t="s">
        <v>44</v>
      </c>
      <c r="C363" s="39" t="s">
        <v>65</v>
      </c>
      <c r="D363" s="18" t="s">
        <v>8</v>
      </c>
      <c r="E363" s="31">
        <f t="shared" ref="E363:N363" si="90">SUM(E193,E210,E227,E244,E261,E278,E295,E312,E329,E346)</f>
        <v>0</v>
      </c>
      <c r="F363" s="32">
        <f t="shared" si="90"/>
        <v>0</v>
      </c>
      <c r="G363" s="32">
        <f t="shared" si="90"/>
        <v>0</v>
      </c>
      <c r="H363" s="32">
        <f t="shared" si="90"/>
        <v>0</v>
      </c>
      <c r="I363" s="32">
        <f t="shared" si="90"/>
        <v>0</v>
      </c>
      <c r="J363" s="32">
        <f t="shared" si="90"/>
        <v>0</v>
      </c>
      <c r="K363" s="32">
        <f t="shared" si="90"/>
        <v>0</v>
      </c>
      <c r="L363" s="32">
        <f t="shared" si="90"/>
        <v>0</v>
      </c>
      <c r="M363" s="32">
        <f t="shared" si="90"/>
        <v>0</v>
      </c>
      <c r="N363" s="33">
        <f t="shared" si="90"/>
        <v>0</v>
      </c>
    </row>
    <row r="364" spans="1:14" ht="13.5" thickBot="1">
      <c r="A364" s="39"/>
      <c r="B364" s="39"/>
      <c r="C364" s="39"/>
      <c r="D364" s="18" t="s">
        <v>9</v>
      </c>
      <c r="E364" s="31">
        <f t="shared" ref="E364:N364" si="91">SUM(E194,E211,E228,E245,E262,E279,E296,E313,E330,E347)</f>
        <v>0</v>
      </c>
      <c r="F364" s="32">
        <f t="shared" si="91"/>
        <v>0</v>
      </c>
      <c r="G364" s="32">
        <f t="shared" si="91"/>
        <v>0</v>
      </c>
      <c r="H364" s="32">
        <f t="shared" si="91"/>
        <v>0</v>
      </c>
      <c r="I364" s="32">
        <f t="shared" si="91"/>
        <v>0</v>
      </c>
      <c r="J364" s="32">
        <f t="shared" si="91"/>
        <v>0</v>
      </c>
      <c r="K364" s="32">
        <f t="shared" si="91"/>
        <v>0</v>
      </c>
      <c r="L364" s="32">
        <f t="shared" si="91"/>
        <v>0</v>
      </c>
      <c r="M364" s="32">
        <f t="shared" si="91"/>
        <v>0</v>
      </c>
      <c r="N364" s="33">
        <f t="shared" si="91"/>
        <v>0</v>
      </c>
    </row>
    <row r="365" spans="1:14" ht="13.5" thickBot="1">
      <c r="A365" s="39"/>
      <c r="B365" s="39"/>
      <c r="C365" s="39"/>
      <c r="D365" s="18" t="s">
        <v>10</v>
      </c>
      <c r="E365" s="31">
        <f t="shared" ref="E365:N365" si="92">SUM(E195,E212,E229,E246,E263,E280,E297,E314,E331,E348)</f>
        <v>0</v>
      </c>
      <c r="F365" s="32">
        <f t="shared" si="92"/>
        <v>0</v>
      </c>
      <c r="G365" s="32">
        <f t="shared" si="92"/>
        <v>0</v>
      </c>
      <c r="H365" s="32">
        <f t="shared" si="92"/>
        <v>0</v>
      </c>
      <c r="I365" s="32">
        <f t="shared" si="92"/>
        <v>0</v>
      </c>
      <c r="J365" s="32">
        <f t="shared" si="92"/>
        <v>0</v>
      </c>
      <c r="K365" s="32">
        <f t="shared" si="92"/>
        <v>0</v>
      </c>
      <c r="L365" s="32">
        <f t="shared" si="92"/>
        <v>0</v>
      </c>
      <c r="M365" s="32">
        <f t="shared" si="92"/>
        <v>0</v>
      </c>
      <c r="N365" s="33">
        <f t="shared" si="92"/>
        <v>0</v>
      </c>
    </row>
    <row r="366" spans="1:14" ht="13.5" thickBot="1">
      <c r="A366" s="39"/>
      <c r="B366" s="39"/>
      <c r="C366" s="39"/>
      <c r="D366" s="18" t="s">
        <v>11</v>
      </c>
      <c r="E366" s="31">
        <f t="shared" ref="E366:N366" si="93">SUM(E196,E213,E230,E247,E264,E281,E298,E315,E332,E349)</f>
        <v>0</v>
      </c>
      <c r="F366" s="32">
        <f t="shared" si="93"/>
        <v>0</v>
      </c>
      <c r="G366" s="32">
        <f t="shared" si="93"/>
        <v>0</v>
      </c>
      <c r="H366" s="32">
        <f t="shared" si="93"/>
        <v>0</v>
      </c>
      <c r="I366" s="32">
        <f t="shared" si="93"/>
        <v>0</v>
      </c>
      <c r="J366" s="32">
        <f t="shared" si="93"/>
        <v>0</v>
      </c>
      <c r="K366" s="32">
        <f t="shared" si="93"/>
        <v>0</v>
      </c>
      <c r="L366" s="32">
        <f t="shared" si="93"/>
        <v>0</v>
      </c>
      <c r="M366" s="32">
        <f t="shared" si="93"/>
        <v>0</v>
      </c>
      <c r="N366" s="33">
        <f t="shared" si="93"/>
        <v>0</v>
      </c>
    </row>
    <row r="367" spans="1:14" ht="13.5" thickBot="1">
      <c r="A367" s="39"/>
      <c r="B367" s="39"/>
      <c r="C367" s="39"/>
      <c r="D367" s="18" t="s">
        <v>12</v>
      </c>
      <c r="E367" s="31">
        <f t="shared" ref="E367:N367" si="94">SUM(E197,E214,E231,E248,E265,E282,E299,E316,E333,E350)</f>
        <v>0</v>
      </c>
      <c r="F367" s="32">
        <f t="shared" si="94"/>
        <v>0</v>
      </c>
      <c r="G367" s="32">
        <f t="shared" si="94"/>
        <v>0</v>
      </c>
      <c r="H367" s="32">
        <f t="shared" si="94"/>
        <v>0</v>
      </c>
      <c r="I367" s="32">
        <f t="shared" si="94"/>
        <v>0</v>
      </c>
      <c r="J367" s="32">
        <f t="shared" si="94"/>
        <v>0</v>
      </c>
      <c r="K367" s="32">
        <f t="shared" si="94"/>
        <v>0</v>
      </c>
      <c r="L367" s="32">
        <f t="shared" si="94"/>
        <v>0</v>
      </c>
      <c r="M367" s="32">
        <f t="shared" si="94"/>
        <v>0</v>
      </c>
      <c r="N367" s="33">
        <f t="shared" si="94"/>
        <v>0</v>
      </c>
    </row>
    <row r="368" spans="1:14" ht="13.5" thickBot="1">
      <c r="A368" s="39"/>
      <c r="B368" s="39"/>
      <c r="C368" s="39"/>
      <c r="D368" s="18" t="s">
        <v>13</v>
      </c>
      <c r="E368" s="31">
        <f t="shared" ref="E368:N368" si="95">SUM(E198,E215,E232,E249,E266,E283,E300,E317,E334,E351)</f>
        <v>0</v>
      </c>
      <c r="F368" s="32">
        <f t="shared" si="95"/>
        <v>0</v>
      </c>
      <c r="G368" s="32">
        <f t="shared" si="95"/>
        <v>0</v>
      </c>
      <c r="H368" s="32">
        <f t="shared" si="95"/>
        <v>0</v>
      </c>
      <c r="I368" s="32">
        <f t="shared" si="95"/>
        <v>0</v>
      </c>
      <c r="J368" s="32">
        <f t="shared" si="95"/>
        <v>0</v>
      </c>
      <c r="K368" s="32">
        <f t="shared" si="95"/>
        <v>0</v>
      </c>
      <c r="L368" s="32">
        <f t="shared" si="95"/>
        <v>0</v>
      </c>
      <c r="M368" s="32">
        <f t="shared" si="95"/>
        <v>0</v>
      </c>
      <c r="N368" s="33">
        <f t="shared" si="95"/>
        <v>0</v>
      </c>
    </row>
    <row r="369" spans="1:14" ht="13.5" thickBot="1">
      <c r="A369" s="39"/>
      <c r="B369" s="39"/>
      <c r="C369" s="39"/>
      <c r="D369" s="18" t="s">
        <v>14</v>
      </c>
      <c r="E369" s="31">
        <f t="shared" ref="E369:N369" si="96">SUM(E199,E216,E233,E250,E267,E284,E301,E318,E335,E352)</f>
        <v>0</v>
      </c>
      <c r="F369" s="32">
        <f t="shared" si="96"/>
        <v>0</v>
      </c>
      <c r="G369" s="32">
        <f t="shared" si="96"/>
        <v>0</v>
      </c>
      <c r="H369" s="32">
        <f t="shared" si="96"/>
        <v>0</v>
      </c>
      <c r="I369" s="32">
        <f t="shared" si="96"/>
        <v>0</v>
      </c>
      <c r="J369" s="32">
        <f t="shared" si="96"/>
        <v>0</v>
      </c>
      <c r="K369" s="32">
        <f t="shared" si="96"/>
        <v>0</v>
      </c>
      <c r="L369" s="32">
        <f t="shared" si="96"/>
        <v>0</v>
      </c>
      <c r="M369" s="32">
        <f t="shared" si="96"/>
        <v>0</v>
      </c>
      <c r="N369" s="33">
        <f t="shared" si="96"/>
        <v>0</v>
      </c>
    </row>
    <row r="370" spans="1:14" ht="13.5" thickBot="1">
      <c r="A370" s="39"/>
      <c r="B370" s="39"/>
      <c r="C370" s="39"/>
      <c r="D370" s="18" t="s">
        <v>15</v>
      </c>
      <c r="E370" s="31">
        <f t="shared" ref="E370:N370" si="97">SUM(E200,E217,E234,E251,E268,E285,E302,E319,E336,E353)</f>
        <v>0</v>
      </c>
      <c r="F370" s="32">
        <f t="shared" si="97"/>
        <v>0</v>
      </c>
      <c r="G370" s="32">
        <f t="shared" si="97"/>
        <v>0</v>
      </c>
      <c r="H370" s="32">
        <f t="shared" si="97"/>
        <v>0</v>
      </c>
      <c r="I370" s="32">
        <f t="shared" si="97"/>
        <v>0</v>
      </c>
      <c r="J370" s="32">
        <f t="shared" si="97"/>
        <v>0</v>
      </c>
      <c r="K370" s="32">
        <f t="shared" si="97"/>
        <v>0</v>
      </c>
      <c r="L370" s="32">
        <f t="shared" si="97"/>
        <v>0</v>
      </c>
      <c r="M370" s="32">
        <f t="shared" si="97"/>
        <v>0</v>
      </c>
      <c r="N370" s="33">
        <f t="shared" si="97"/>
        <v>0</v>
      </c>
    </row>
    <row r="371" spans="1:14" ht="13.5" thickBot="1">
      <c r="A371" s="39"/>
      <c r="B371" s="39"/>
      <c r="C371" s="39"/>
      <c r="D371" s="18" t="s">
        <v>16</v>
      </c>
      <c r="E371" s="31">
        <f t="shared" ref="E371:N371" si="98">SUM(E201,E218,E235,E252,E269,E286,E303,E320,E337,E354)</f>
        <v>0</v>
      </c>
      <c r="F371" s="32">
        <f t="shared" si="98"/>
        <v>0</v>
      </c>
      <c r="G371" s="32">
        <f t="shared" si="98"/>
        <v>0</v>
      </c>
      <c r="H371" s="32">
        <f t="shared" si="98"/>
        <v>0</v>
      </c>
      <c r="I371" s="32">
        <f t="shared" si="98"/>
        <v>0</v>
      </c>
      <c r="J371" s="32">
        <f t="shared" si="98"/>
        <v>0</v>
      </c>
      <c r="K371" s="32">
        <f t="shared" si="98"/>
        <v>0</v>
      </c>
      <c r="L371" s="32">
        <f t="shared" si="98"/>
        <v>0</v>
      </c>
      <c r="M371" s="32">
        <f t="shared" si="98"/>
        <v>0</v>
      </c>
      <c r="N371" s="33">
        <f t="shared" si="98"/>
        <v>0</v>
      </c>
    </row>
    <row r="372" spans="1:14" ht="13.5" thickBot="1">
      <c r="A372" s="39"/>
      <c r="B372" s="39"/>
      <c r="C372" s="39"/>
      <c r="D372" s="18" t="s">
        <v>16</v>
      </c>
      <c r="E372" s="31">
        <f t="shared" ref="E372:N372" si="99">SUM(E202,E219,E236,E253,E270,E287,E304,E321,E338,E355)</f>
        <v>0</v>
      </c>
      <c r="F372" s="32">
        <f t="shared" si="99"/>
        <v>0</v>
      </c>
      <c r="G372" s="32">
        <f t="shared" si="99"/>
        <v>0</v>
      </c>
      <c r="H372" s="32">
        <f t="shared" si="99"/>
        <v>0</v>
      </c>
      <c r="I372" s="32">
        <f t="shared" si="99"/>
        <v>0</v>
      </c>
      <c r="J372" s="32">
        <f t="shared" si="99"/>
        <v>0</v>
      </c>
      <c r="K372" s="32">
        <f t="shared" si="99"/>
        <v>0</v>
      </c>
      <c r="L372" s="32">
        <f t="shared" si="99"/>
        <v>0</v>
      </c>
      <c r="M372" s="32">
        <f t="shared" si="99"/>
        <v>0</v>
      </c>
      <c r="N372" s="33">
        <f t="shared" si="99"/>
        <v>0</v>
      </c>
    </row>
    <row r="373" spans="1:14" ht="13.5" thickBot="1">
      <c r="A373" s="39"/>
      <c r="B373" s="39"/>
      <c r="C373" s="39"/>
      <c r="D373" s="18" t="s">
        <v>16</v>
      </c>
      <c r="E373" s="31">
        <f t="shared" ref="E373:N373" si="100">SUM(E203,E220,E237,E254,E271,E288,E305,E322,E339,E356)</f>
        <v>0</v>
      </c>
      <c r="F373" s="32">
        <f t="shared" si="100"/>
        <v>0</v>
      </c>
      <c r="G373" s="32">
        <f t="shared" si="100"/>
        <v>0</v>
      </c>
      <c r="H373" s="32">
        <f t="shared" si="100"/>
        <v>0</v>
      </c>
      <c r="I373" s="32">
        <f t="shared" si="100"/>
        <v>0</v>
      </c>
      <c r="J373" s="32">
        <f t="shared" si="100"/>
        <v>0</v>
      </c>
      <c r="K373" s="32">
        <f t="shared" si="100"/>
        <v>0</v>
      </c>
      <c r="L373" s="32">
        <f t="shared" si="100"/>
        <v>0</v>
      </c>
      <c r="M373" s="32">
        <f t="shared" si="100"/>
        <v>0</v>
      </c>
      <c r="N373" s="33">
        <f t="shared" si="100"/>
        <v>0</v>
      </c>
    </row>
    <row r="374" spans="1:14" ht="15.75" thickBot="1">
      <c r="A374" s="39"/>
      <c r="B374" s="39"/>
      <c r="C374" s="39"/>
      <c r="D374" s="34" t="s">
        <v>17</v>
      </c>
      <c r="E374" s="23">
        <f>SUM(E363:E373)</f>
        <v>0</v>
      </c>
      <c r="F374" s="24">
        <f t="shared" ref="F374:N374" si="101">SUM(F363:F373)</f>
        <v>0</v>
      </c>
      <c r="G374" s="24">
        <f t="shared" si="101"/>
        <v>0</v>
      </c>
      <c r="H374" s="24">
        <f t="shared" si="101"/>
        <v>0</v>
      </c>
      <c r="I374" s="24">
        <f t="shared" si="101"/>
        <v>0</v>
      </c>
      <c r="J374" s="24">
        <f t="shared" si="101"/>
        <v>0</v>
      </c>
      <c r="K374" s="24">
        <f t="shared" si="101"/>
        <v>0</v>
      </c>
      <c r="L374" s="24">
        <f t="shared" si="101"/>
        <v>0</v>
      </c>
      <c r="M374" s="24">
        <f t="shared" si="101"/>
        <v>0</v>
      </c>
      <c r="N374" s="25">
        <f t="shared" si="101"/>
        <v>0</v>
      </c>
    </row>
    <row r="375" spans="1:14" ht="13.5" thickBot="1">
      <c r="A375" s="39"/>
      <c r="B375" s="39"/>
      <c r="C375" s="39"/>
      <c r="D375" s="18" t="s">
        <v>18</v>
      </c>
      <c r="E375" s="31">
        <f t="shared" ref="E375:N375" si="102">SUM(E205,E222,E239,E256,E273,E290,E307,E324,E341,E358)</f>
        <v>0</v>
      </c>
      <c r="F375" s="32">
        <f t="shared" si="102"/>
        <v>0</v>
      </c>
      <c r="G375" s="32">
        <f t="shared" si="102"/>
        <v>0</v>
      </c>
      <c r="H375" s="32">
        <f t="shared" si="102"/>
        <v>0</v>
      </c>
      <c r="I375" s="32">
        <f t="shared" si="102"/>
        <v>0</v>
      </c>
      <c r="J375" s="32">
        <f t="shared" si="102"/>
        <v>0</v>
      </c>
      <c r="K375" s="32">
        <f t="shared" si="102"/>
        <v>0</v>
      </c>
      <c r="L375" s="32">
        <f t="shared" si="102"/>
        <v>0</v>
      </c>
      <c r="M375" s="32">
        <f t="shared" si="102"/>
        <v>0</v>
      </c>
      <c r="N375" s="33">
        <f t="shared" si="102"/>
        <v>0</v>
      </c>
    </row>
    <row r="376" spans="1:14" ht="13.5" thickBot="1">
      <c r="A376" s="39"/>
      <c r="B376" s="39"/>
      <c r="C376" s="39"/>
      <c r="D376" s="18" t="s">
        <v>19</v>
      </c>
      <c r="E376" s="31">
        <f t="shared" ref="E376:N376" si="103">SUM(E206,E223,E240,E257,E274,E291,E308,E325,E342,E359)</f>
        <v>0</v>
      </c>
      <c r="F376" s="32">
        <f t="shared" si="103"/>
        <v>0</v>
      </c>
      <c r="G376" s="32">
        <f t="shared" si="103"/>
        <v>0</v>
      </c>
      <c r="H376" s="32">
        <f t="shared" si="103"/>
        <v>0</v>
      </c>
      <c r="I376" s="32">
        <f t="shared" si="103"/>
        <v>0</v>
      </c>
      <c r="J376" s="32">
        <f t="shared" si="103"/>
        <v>0</v>
      </c>
      <c r="K376" s="32">
        <f t="shared" si="103"/>
        <v>0</v>
      </c>
      <c r="L376" s="32">
        <f t="shared" si="103"/>
        <v>0</v>
      </c>
      <c r="M376" s="32">
        <f t="shared" si="103"/>
        <v>0</v>
      </c>
      <c r="N376" s="33">
        <f t="shared" si="103"/>
        <v>0</v>
      </c>
    </row>
    <row r="377" spans="1:14" ht="13.5" thickBot="1">
      <c r="A377" s="39"/>
      <c r="B377" s="39"/>
      <c r="C377" s="39"/>
      <c r="D377" s="18" t="s">
        <v>20</v>
      </c>
      <c r="E377" s="31">
        <f t="shared" ref="E377:N377" si="104">SUM(E207,E224,E241,E258,E275,E292,E309,E326,E343,E360)</f>
        <v>0</v>
      </c>
      <c r="F377" s="32">
        <f t="shared" si="104"/>
        <v>0</v>
      </c>
      <c r="G377" s="32">
        <f t="shared" si="104"/>
        <v>0</v>
      </c>
      <c r="H377" s="32">
        <f t="shared" si="104"/>
        <v>0</v>
      </c>
      <c r="I377" s="32">
        <f t="shared" si="104"/>
        <v>0</v>
      </c>
      <c r="J377" s="32">
        <f t="shared" si="104"/>
        <v>0</v>
      </c>
      <c r="K377" s="32">
        <f t="shared" si="104"/>
        <v>0</v>
      </c>
      <c r="L377" s="32">
        <f t="shared" si="104"/>
        <v>0</v>
      </c>
      <c r="M377" s="32">
        <f t="shared" si="104"/>
        <v>0</v>
      </c>
      <c r="N377" s="33">
        <f t="shared" si="104"/>
        <v>0</v>
      </c>
    </row>
    <row r="378" spans="1:14" ht="15.75" thickBot="1">
      <c r="A378" s="39"/>
      <c r="B378" s="39"/>
      <c r="C378" s="39"/>
      <c r="D378" s="22" t="s">
        <v>21</v>
      </c>
      <c r="E378" s="23">
        <f t="shared" ref="E378:N378" si="105">SUM(E375:E377)</f>
        <v>0</v>
      </c>
      <c r="F378" s="24">
        <f t="shared" si="105"/>
        <v>0</v>
      </c>
      <c r="G378" s="24">
        <f t="shared" si="105"/>
        <v>0</v>
      </c>
      <c r="H378" s="24">
        <f t="shared" si="105"/>
        <v>0</v>
      </c>
      <c r="I378" s="24">
        <f t="shared" si="105"/>
        <v>0</v>
      </c>
      <c r="J378" s="24">
        <f t="shared" si="105"/>
        <v>0</v>
      </c>
      <c r="K378" s="24">
        <f t="shared" si="105"/>
        <v>0</v>
      </c>
      <c r="L378" s="24">
        <f t="shared" si="105"/>
        <v>0</v>
      </c>
      <c r="M378" s="24">
        <f t="shared" si="105"/>
        <v>0</v>
      </c>
      <c r="N378" s="25">
        <f t="shared" si="105"/>
        <v>0</v>
      </c>
    </row>
    <row r="379" spans="1:14" ht="15.75" thickBot="1">
      <c r="A379" s="39"/>
      <c r="B379" s="39"/>
      <c r="C379" s="39"/>
      <c r="D379" s="27" t="s">
        <v>66</v>
      </c>
      <c r="E379" s="28">
        <f t="shared" ref="E379:N379" si="106">SUM(E378,E374)</f>
        <v>0</v>
      </c>
      <c r="F379" s="29">
        <f t="shared" si="106"/>
        <v>0</v>
      </c>
      <c r="G379" s="29">
        <f t="shared" si="106"/>
        <v>0</v>
      </c>
      <c r="H379" s="29">
        <f t="shared" si="106"/>
        <v>0</v>
      </c>
      <c r="I379" s="29">
        <f t="shared" si="106"/>
        <v>0</v>
      </c>
      <c r="J379" s="29">
        <f t="shared" si="106"/>
        <v>0</v>
      </c>
      <c r="K379" s="29">
        <f t="shared" si="106"/>
        <v>0</v>
      </c>
      <c r="L379" s="29">
        <f t="shared" si="106"/>
        <v>0</v>
      </c>
      <c r="M379" s="29">
        <f t="shared" si="106"/>
        <v>0</v>
      </c>
      <c r="N379" s="30">
        <f t="shared" si="106"/>
        <v>0</v>
      </c>
    </row>
    <row r="380" spans="1:14" ht="13.5" thickBot="1">
      <c r="A380" s="42" t="s">
        <v>67</v>
      </c>
      <c r="B380" s="42" t="s">
        <v>67</v>
      </c>
      <c r="C380" s="39" t="s">
        <v>67</v>
      </c>
      <c r="D380" s="18" t="s">
        <v>8</v>
      </c>
      <c r="E380" s="31">
        <f t="shared" ref="E380:N380" si="107">SUM(E176,E363)</f>
        <v>0</v>
      </c>
      <c r="F380" s="32">
        <f t="shared" si="107"/>
        <v>0</v>
      </c>
      <c r="G380" s="32">
        <f t="shared" si="107"/>
        <v>0</v>
      </c>
      <c r="H380" s="32">
        <f t="shared" si="107"/>
        <v>0</v>
      </c>
      <c r="I380" s="32">
        <f t="shared" si="107"/>
        <v>0</v>
      </c>
      <c r="J380" s="32">
        <f t="shared" si="107"/>
        <v>0</v>
      </c>
      <c r="K380" s="32">
        <f t="shared" si="107"/>
        <v>0</v>
      </c>
      <c r="L380" s="32">
        <f t="shared" si="107"/>
        <v>0</v>
      </c>
      <c r="M380" s="32">
        <f t="shared" si="107"/>
        <v>0</v>
      </c>
      <c r="N380" s="33">
        <f t="shared" si="107"/>
        <v>0</v>
      </c>
    </row>
    <row r="381" spans="1:14" ht="13.5" thickBot="1">
      <c r="A381" s="42"/>
      <c r="B381" s="42"/>
      <c r="C381" s="39"/>
      <c r="D381" s="18" t="s">
        <v>9</v>
      </c>
      <c r="E381" s="31">
        <f t="shared" ref="E381:N381" si="108">SUM(E177,E364)</f>
        <v>0</v>
      </c>
      <c r="F381" s="32">
        <f t="shared" si="108"/>
        <v>0</v>
      </c>
      <c r="G381" s="32">
        <f t="shared" si="108"/>
        <v>0</v>
      </c>
      <c r="H381" s="32">
        <f t="shared" si="108"/>
        <v>0</v>
      </c>
      <c r="I381" s="32">
        <f t="shared" si="108"/>
        <v>0</v>
      </c>
      <c r="J381" s="32">
        <f t="shared" si="108"/>
        <v>0</v>
      </c>
      <c r="K381" s="32">
        <f t="shared" si="108"/>
        <v>0</v>
      </c>
      <c r="L381" s="32">
        <f t="shared" si="108"/>
        <v>0</v>
      </c>
      <c r="M381" s="32">
        <f t="shared" si="108"/>
        <v>0</v>
      </c>
      <c r="N381" s="33">
        <f t="shared" si="108"/>
        <v>0</v>
      </c>
    </row>
    <row r="382" spans="1:14" ht="13.5" thickBot="1">
      <c r="A382" s="42"/>
      <c r="B382" s="42"/>
      <c r="C382" s="39"/>
      <c r="D382" s="18" t="s">
        <v>10</v>
      </c>
      <c r="E382" s="31">
        <f t="shared" ref="E382:N382" si="109">SUM(E178,E365)</f>
        <v>0</v>
      </c>
      <c r="F382" s="32">
        <f t="shared" si="109"/>
        <v>0</v>
      </c>
      <c r="G382" s="32">
        <f t="shared" si="109"/>
        <v>0</v>
      </c>
      <c r="H382" s="32">
        <f t="shared" si="109"/>
        <v>0</v>
      </c>
      <c r="I382" s="32">
        <f t="shared" si="109"/>
        <v>0</v>
      </c>
      <c r="J382" s="32">
        <f t="shared" si="109"/>
        <v>0</v>
      </c>
      <c r="K382" s="32">
        <f t="shared" si="109"/>
        <v>0</v>
      </c>
      <c r="L382" s="32">
        <f t="shared" si="109"/>
        <v>0</v>
      </c>
      <c r="M382" s="32">
        <f t="shared" si="109"/>
        <v>0</v>
      </c>
      <c r="N382" s="33">
        <f t="shared" si="109"/>
        <v>0</v>
      </c>
    </row>
    <row r="383" spans="1:14" ht="13.5" thickBot="1">
      <c r="A383" s="42"/>
      <c r="B383" s="42"/>
      <c r="C383" s="39"/>
      <c r="D383" s="18" t="s">
        <v>11</v>
      </c>
      <c r="E383" s="31">
        <f t="shared" ref="E383:N383" si="110">SUM(E179,E366)</f>
        <v>0</v>
      </c>
      <c r="F383" s="32">
        <f t="shared" si="110"/>
        <v>0</v>
      </c>
      <c r="G383" s="32">
        <f t="shared" si="110"/>
        <v>0</v>
      </c>
      <c r="H383" s="32">
        <f t="shared" si="110"/>
        <v>0</v>
      </c>
      <c r="I383" s="32">
        <f t="shared" si="110"/>
        <v>0</v>
      </c>
      <c r="J383" s="32">
        <f t="shared" si="110"/>
        <v>0</v>
      </c>
      <c r="K383" s="32">
        <f t="shared" si="110"/>
        <v>0</v>
      </c>
      <c r="L383" s="32">
        <f t="shared" si="110"/>
        <v>0</v>
      </c>
      <c r="M383" s="32">
        <f t="shared" si="110"/>
        <v>0</v>
      </c>
      <c r="N383" s="33">
        <f t="shared" si="110"/>
        <v>0</v>
      </c>
    </row>
    <row r="384" spans="1:14" ht="13.5" thickBot="1">
      <c r="A384" s="42"/>
      <c r="B384" s="42"/>
      <c r="C384" s="39"/>
      <c r="D384" s="18" t="s">
        <v>12</v>
      </c>
      <c r="E384" s="31">
        <f t="shared" ref="E384:N384" si="111">SUM(E180,E367)</f>
        <v>0</v>
      </c>
      <c r="F384" s="32">
        <f t="shared" si="111"/>
        <v>0</v>
      </c>
      <c r="G384" s="32">
        <f t="shared" si="111"/>
        <v>0</v>
      </c>
      <c r="H384" s="32">
        <f t="shared" si="111"/>
        <v>0</v>
      </c>
      <c r="I384" s="32">
        <f t="shared" si="111"/>
        <v>0</v>
      </c>
      <c r="J384" s="32">
        <f t="shared" si="111"/>
        <v>0</v>
      </c>
      <c r="K384" s="32">
        <f t="shared" si="111"/>
        <v>0</v>
      </c>
      <c r="L384" s="32">
        <f t="shared" si="111"/>
        <v>0</v>
      </c>
      <c r="M384" s="32">
        <f t="shared" si="111"/>
        <v>0</v>
      </c>
      <c r="N384" s="33">
        <f t="shared" si="111"/>
        <v>0</v>
      </c>
    </row>
    <row r="385" spans="1:14" ht="13.5" thickBot="1">
      <c r="A385" s="42"/>
      <c r="B385" s="42"/>
      <c r="C385" s="39"/>
      <c r="D385" s="18" t="s">
        <v>13</v>
      </c>
      <c r="E385" s="31">
        <f t="shared" ref="E385:N385" si="112">SUM(E181,E368)</f>
        <v>0</v>
      </c>
      <c r="F385" s="32">
        <f t="shared" si="112"/>
        <v>0</v>
      </c>
      <c r="G385" s="32">
        <f t="shared" si="112"/>
        <v>0</v>
      </c>
      <c r="H385" s="32">
        <f t="shared" si="112"/>
        <v>0</v>
      </c>
      <c r="I385" s="32">
        <f t="shared" si="112"/>
        <v>0</v>
      </c>
      <c r="J385" s="32">
        <f t="shared" si="112"/>
        <v>0</v>
      </c>
      <c r="K385" s="32">
        <f t="shared" si="112"/>
        <v>0</v>
      </c>
      <c r="L385" s="32">
        <f t="shared" si="112"/>
        <v>0</v>
      </c>
      <c r="M385" s="32">
        <f t="shared" si="112"/>
        <v>0</v>
      </c>
      <c r="N385" s="33">
        <f t="shared" si="112"/>
        <v>0</v>
      </c>
    </row>
    <row r="386" spans="1:14" ht="13.5" thickBot="1">
      <c r="A386" s="42"/>
      <c r="B386" s="42"/>
      <c r="C386" s="39"/>
      <c r="D386" s="18" t="s">
        <v>14</v>
      </c>
      <c r="E386" s="31">
        <f t="shared" ref="E386:N386" si="113">SUM(E182,E369)</f>
        <v>0</v>
      </c>
      <c r="F386" s="32">
        <f t="shared" si="113"/>
        <v>0</v>
      </c>
      <c r="G386" s="32">
        <f t="shared" si="113"/>
        <v>0</v>
      </c>
      <c r="H386" s="32">
        <f t="shared" si="113"/>
        <v>0</v>
      </c>
      <c r="I386" s="32">
        <f t="shared" si="113"/>
        <v>0</v>
      </c>
      <c r="J386" s="32">
        <f t="shared" si="113"/>
        <v>0</v>
      </c>
      <c r="K386" s="32">
        <f t="shared" si="113"/>
        <v>0</v>
      </c>
      <c r="L386" s="32">
        <f t="shared" si="113"/>
        <v>0</v>
      </c>
      <c r="M386" s="32">
        <f t="shared" si="113"/>
        <v>0</v>
      </c>
      <c r="N386" s="33">
        <f t="shared" si="113"/>
        <v>0</v>
      </c>
    </row>
    <row r="387" spans="1:14" ht="13.5" thickBot="1">
      <c r="A387" s="42"/>
      <c r="B387" s="42"/>
      <c r="C387" s="39"/>
      <c r="D387" s="18" t="s">
        <v>15</v>
      </c>
      <c r="E387" s="31">
        <f t="shared" ref="E387:N387" si="114">SUM(E183,E370)</f>
        <v>0</v>
      </c>
      <c r="F387" s="32">
        <f t="shared" si="114"/>
        <v>0</v>
      </c>
      <c r="G387" s="32">
        <f t="shared" si="114"/>
        <v>0</v>
      </c>
      <c r="H387" s="32">
        <f t="shared" si="114"/>
        <v>0</v>
      </c>
      <c r="I387" s="32">
        <f t="shared" si="114"/>
        <v>0</v>
      </c>
      <c r="J387" s="32">
        <f t="shared" si="114"/>
        <v>0</v>
      </c>
      <c r="K387" s="32">
        <f t="shared" si="114"/>
        <v>0</v>
      </c>
      <c r="L387" s="32">
        <f t="shared" si="114"/>
        <v>0</v>
      </c>
      <c r="M387" s="32">
        <f t="shared" si="114"/>
        <v>0</v>
      </c>
      <c r="N387" s="33">
        <f t="shared" si="114"/>
        <v>0</v>
      </c>
    </row>
    <row r="388" spans="1:14" ht="13.5" thickBot="1">
      <c r="A388" s="42"/>
      <c r="B388" s="42"/>
      <c r="C388" s="39"/>
      <c r="D388" s="35" t="s">
        <v>16</v>
      </c>
      <c r="E388" s="31">
        <f t="shared" ref="E388:N388" si="115">SUM(E184,E371)</f>
        <v>0</v>
      </c>
      <c r="F388" s="32">
        <f t="shared" si="115"/>
        <v>0</v>
      </c>
      <c r="G388" s="32">
        <f t="shared" si="115"/>
        <v>0</v>
      </c>
      <c r="H388" s="32">
        <f t="shared" si="115"/>
        <v>0</v>
      </c>
      <c r="I388" s="32">
        <f t="shared" si="115"/>
        <v>0</v>
      </c>
      <c r="J388" s="32">
        <f t="shared" si="115"/>
        <v>0</v>
      </c>
      <c r="K388" s="32">
        <f t="shared" si="115"/>
        <v>0</v>
      </c>
      <c r="L388" s="32">
        <f t="shared" si="115"/>
        <v>0</v>
      </c>
      <c r="M388" s="32">
        <f t="shared" si="115"/>
        <v>0</v>
      </c>
      <c r="N388" s="33">
        <f t="shared" si="115"/>
        <v>0</v>
      </c>
    </row>
    <row r="389" spans="1:14" ht="13.5" thickBot="1">
      <c r="A389" s="42"/>
      <c r="B389" s="42"/>
      <c r="C389" s="39"/>
      <c r="D389" s="35" t="s">
        <v>16</v>
      </c>
      <c r="E389" s="31">
        <f t="shared" ref="E389:N389" si="116">SUM(E185,E372)</f>
        <v>0</v>
      </c>
      <c r="F389" s="32">
        <f t="shared" si="116"/>
        <v>0</v>
      </c>
      <c r="G389" s="32">
        <f t="shared" si="116"/>
        <v>0</v>
      </c>
      <c r="H389" s="32">
        <f t="shared" si="116"/>
        <v>0</v>
      </c>
      <c r="I389" s="32">
        <f t="shared" si="116"/>
        <v>0</v>
      </c>
      <c r="J389" s="32">
        <f t="shared" si="116"/>
        <v>0</v>
      </c>
      <c r="K389" s="32">
        <f t="shared" si="116"/>
        <v>0</v>
      </c>
      <c r="L389" s="32">
        <f t="shared" si="116"/>
        <v>0</v>
      </c>
      <c r="M389" s="32">
        <f t="shared" si="116"/>
        <v>0</v>
      </c>
      <c r="N389" s="33">
        <f t="shared" si="116"/>
        <v>0</v>
      </c>
    </row>
    <row r="390" spans="1:14" ht="13.5" thickBot="1">
      <c r="A390" s="42"/>
      <c r="B390" s="42"/>
      <c r="C390" s="39"/>
      <c r="D390" s="35" t="s">
        <v>16</v>
      </c>
      <c r="E390" s="31">
        <f t="shared" ref="E390:N390" si="117">SUM(E186,E373)</f>
        <v>0</v>
      </c>
      <c r="F390" s="32">
        <f t="shared" si="117"/>
        <v>0</v>
      </c>
      <c r="G390" s="32">
        <f t="shared" si="117"/>
        <v>0</v>
      </c>
      <c r="H390" s="32">
        <f t="shared" si="117"/>
        <v>0</v>
      </c>
      <c r="I390" s="32">
        <f t="shared" si="117"/>
        <v>0</v>
      </c>
      <c r="J390" s="32">
        <f t="shared" si="117"/>
        <v>0</v>
      </c>
      <c r="K390" s="32">
        <f t="shared" si="117"/>
        <v>0</v>
      </c>
      <c r="L390" s="32">
        <f t="shared" si="117"/>
        <v>0</v>
      </c>
      <c r="M390" s="32">
        <f t="shared" si="117"/>
        <v>0</v>
      </c>
      <c r="N390" s="33">
        <f t="shared" si="117"/>
        <v>0</v>
      </c>
    </row>
    <row r="391" spans="1:14" ht="15.75" thickBot="1">
      <c r="A391" s="42"/>
      <c r="B391" s="42"/>
      <c r="C391" s="39"/>
      <c r="D391" s="22" t="s">
        <v>17</v>
      </c>
      <c r="E391" s="23">
        <f>SUM(E380:E390)</f>
        <v>0</v>
      </c>
      <c r="F391" s="24">
        <f t="shared" ref="F391:N391" si="118">SUM(F380:F390)</f>
        <v>0</v>
      </c>
      <c r="G391" s="24">
        <f t="shared" si="118"/>
        <v>0</v>
      </c>
      <c r="H391" s="24">
        <f t="shared" si="118"/>
        <v>0</v>
      </c>
      <c r="I391" s="24">
        <f t="shared" si="118"/>
        <v>0</v>
      </c>
      <c r="J391" s="24">
        <f t="shared" si="118"/>
        <v>0</v>
      </c>
      <c r="K391" s="24">
        <f t="shared" si="118"/>
        <v>0</v>
      </c>
      <c r="L391" s="24">
        <f t="shared" si="118"/>
        <v>0</v>
      </c>
      <c r="M391" s="24">
        <f t="shared" si="118"/>
        <v>0</v>
      </c>
      <c r="N391" s="25">
        <f t="shared" si="118"/>
        <v>0</v>
      </c>
    </row>
    <row r="392" spans="1:14" ht="13.5" thickBot="1">
      <c r="A392" s="42"/>
      <c r="B392" s="42"/>
      <c r="C392" s="39"/>
      <c r="D392" s="18" t="s">
        <v>18</v>
      </c>
      <c r="E392" s="31" t="e">
        <f t="shared" ref="E392:N392" si="119">SUM(E188,E375)</f>
        <v>#REF!</v>
      </c>
      <c r="F392" s="32" t="e">
        <f t="shared" si="119"/>
        <v>#REF!</v>
      </c>
      <c r="G392" s="32" t="e">
        <f t="shared" si="119"/>
        <v>#REF!</v>
      </c>
      <c r="H392" s="32" t="e">
        <f t="shared" si="119"/>
        <v>#REF!</v>
      </c>
      <c r="I392" s="32" t="e">
        <f t="shared" si="119"/>
        <v>#REF!</v>
      </c>
      <c r="J392" s="32" t="e">
        <f t="shared" si="119"/>
        <v>#REF!</v>
      </c>
      <c r="K392" s="32" t="e">
        <f t="shared" si="119"/>
        <v>#REF!</v>
      </c>
      <c r="L392" s="32" t="e">
        <f t="shared" si="119"/>
        <v>#REF!</v>
      </c>
      <c r="M392" s="32" t="e">
        <f t="shared" si="119"/>
        <v>#REF!</v>
      </c>
      <c r="N392" s="33" t="e">
        <f t="shared" si="119"/>
        <v>#REF!</v>
      </c>
    </row>
    <row r="393" spans="1:14" ht="13.5" thickBot="1">
      <c r="A393" s="42"/>
      <c r="B393" s="42"/>
      <c r="C393" s="39"/>
      <c r="D393" s="18" t="s">
        <v>19</v>
      </c>
      <c r="E393" s="31">
        <f t="shared" ref="E393:N393" si="120">SUM(E189,E376)</f>
        <v>0</v>
      </c>
      <c r="F393" s="32">
        <f t="shared" si="120"/>
        <v>0</v>
      </c>
      <c r="G393" s="32">
        <f t="shared" si="120"/>
        <v>0</v>
      </c>
      <c r="H393" s="32">
        <f t="shared" si="120"/>
        <v>0</v>
      </c>
      <c r="I393" s="32">
        <f t="shared" si="120"/>
        <v>0</v>
      </c>
      <c r="J393" s="32">
        <f t="shared" si="120"/>
        <v>0</v>
      </c>
      <c r="K393" s="32">
        <f t="shared" si="120"/>
        <v>0</v>
      </c>
      <c r="L393" s="32">
        <f t="shared" si="120"/>
        <v>0</v>
      </c>
      <c r="M393" s="32">
        <f t="shared" si="120"/>
        <v>0</v>
      </c>
      <c r="N393" s="33">
        <f t="shared" si="120"/>
        <v>0</v>
      </c>
    </row>
    <row r="394" spans="1:14" ht="13.5" thickBot="1">
      <c r="A394" s="42"/>
      <c r="B394" s="42"/>
      <c r="C394" s="39"/>
      <c r="D394" s="18" t="s">
        <v>20</v>
      </c>
      <c r="E394" s="31">
        <f t="shared" ref="E394:N394" si="121">SUM(E190,E377)</f>
        <v>0</v>
      </c>
      <c r="F394" s="32">
        <f t="shared" si="121"/>
        <v>0</v>
      </c>
      <c r="G394" s="32">
        <f t="shared" si="121"/>
        <v>0</v>
      </c>
      <c r="H394" s="32">
        <f t="shared" si="121"/>
        <v>0</v>
      </c>
      <c r="I394" s="32">
        <f t="shared" si="121"/>
        <v>0</v>
      </c>
      <c r="J394" s="32">
        <f t="shared" si="121"/>
        <v>0</v>
      </c>
      <c r="K394" s="32">
        <f t="shared" si="121"/>
        <v>0</v>
      </c>
      <c r="L394" s="32">
        <f t="shared" si="121"/>
        <v>0</v>
      </c>
      <c r="M394" s="32">
        <f t="shared" si="121"/>
        <v>0</v>
      </c>
      <c r="N394" s="33">
        <f t="shared" si="121"/>
        <v>0</v>
      </c>
    </row>
    <row r="395" spans="1:14" ht="15.75" thickBot="1">
      <c r="A395" s="42"/>
      <c r="B395" s="42"/>
      <c r="C395" s="39"/>
      <c r="D395" s="22" t="s">
        <v>21</v>
      </c>
      <c r="E395" s="23" t="e">
        <f>SUM(E392:E394)</f>
        <v>#REF!</v>
      </c>
      <c r="F395" s="24" t="e">
        <f t="shared" ref="F395:N395" si="122">SUM(F392:F394)</f>
        <v>#REF!</v>
      </c>
      <c r="G395" s="24" t="e">
        <f t="shared" si="122"/>
        <v>#REF!</v>
      </c>
      <c r="H395" s="24" t="e">
        <f t="shared" si="122"/>
        <v>#REF!</v>
      </c>
      <c r="I395" s="24" t="e">
        <f t="shared" si="122"/>
        <v>#REF!</v>
      </c>
      <c r="J395" s="24" t="e">
        <f t="shared" si="122"/>
        <v>#REF!</v>
      </c>
      <c r="K395" s="24" t="e">
        <f t="shared" si="122"/>
        <v>#REF!</v>
      </c>
      <c r="L395" s="24" t="e">
        <f t="shared" si="122"/>
        <v>#REF!</v>
      </c>
      <c r="M395" s="24" t="e">
        <f t="shared" si="122"/>
        <v>#REF!</v>
      </c>
      <c r="N395" s="25" t="e">
        <f t="shared" si="122"/>
        <v>#REF!</v>
      </c>
    </row>
    <row r="396" spans="1:14" ht="15.75" thickBot="1">
      <c r="A396" s="42"/>
      <c r="B396" s="42"/>
      <c r="C396" s="39"/>
      <c r="D396" s="27" t="s">
        <v>68</v>
      </c>
      <c r="E396" s="28" t="e">
        <f t="shared" ref="E396:N396" si="123">SUM(E395,E391)</f>
        <v>#REF!</v>
      </c>
      <c r="F396" s="29" t="e">
        <f t="shared" si="123"/>
        <v>#REF!</v>
      </c>
      <c r="G396" s="29" t="e">
        <f t="shared" si="123"/>
        <v>#REF!</v>
      </c>
      <c r="H396" s="29" t="e">
        <f t="shared" si="123"/>
        <v>#REF!</v>
      </c>
      <c r="I396" s="29" t="e">
        <f t="shared" si="123"/>
        <v>#REF!</v>
      </c>
      <c r="J396" s="29" t="e">
        <f t="shared" si="123"/>
        <v>#REF!</v>
      </c>
      <c r="K396" s="29" t="e">
        <f t="shared" si="123"/>
        <v>#REF!</v>
      </c>
      <c r="L396" s="29" t="e">
        <f t="shared" si="123"/>
        <v>#REF!</v>
      </c>
      <c r="M396" s="29" t="e">
        <f t="shared" si="123"/>
        <v>#REF!</v>
      </c>
      <c r="N396" s="30" t="e">
        <f t="shared" si="123"/>
        <v>#REF!</v>
      </c>
    </row>
    <row r="397" spans="1:14" ht="13.5" thickBot="1">
      <c r="A397" s="39" t="s">
        <v>69</v>
      </c>
      <c r="B397" s="39" t="s">
        <v>69</v>
      </c>
      <c r="C397" s="39" t="s">
        <v>69</v>
      </c>
      <c r="D397" s="18" t="s">
        <v>8</v>
      </c>
      <c r="E397" s="19"/>
      <c r="F397" s="20"/>
      <c r="G397" s="20"/>
      <c r="H397" s="20"/>
      <c r="I397" s="20"/>
      <c r="J397" s="20"/>
      <c r="K397" s="20"/>
      <c r="L397" s="20"/>
      <c r="M397" s="20"/>
      <c r="N397" s="21"/>
    </row>
    <row r="398" spans="1:14" ht="13.5" thickBot="1">
      <c r="A398" s="39"/>
      <c r="B398" s="39"/>
      <c r="C398" s="39"/>
      <c r="D398" s="18" t="s">
        <v>9</v>
      </c>
      <c r="E398" s="19"/>
      <c r="F398" s="20"/>
      <c r="G398" s="20"/>
      <c r="H398" s="20"/>
      <c r="I398" s="20"/>
      <c r="J398" s="20"/>
      <c r="K398" s="20"/>
      <c r="L398" s="20"/>
      <c r="M398" s="20"/>
      <c r="N398" s="21"/>
    </row>
    <row r="399" spans="1:14" ht="13.5" thickBot="1">
      <c r="A399" s="39"/>
      <c r="B399" s="39"/>
      <c r="C399" s="39"/>
      <c r="D399" s="18" t="s">
        <v>10</v>
      </c>
      <c r="E399" s="19"/>
      <c r="F399" s="20"/>
      <c r="G399" s="20"/>
      <c r="H399" s="20"/>
      <c r="I399" s="20"/>
      <c r="J399" s="20"/>
      <c r="K399" s="20"/>
      <c r="L399" s="20"/>
      <c r="M399" s="20"/>
      <c r="N399" s="21"/>
    </row>
    <row r="400" spans="1:14" ht="13.5" thickBot="1">
      <c r="A400" s="39"/>
      <c r="B400" s="39"/>
      <c r="C400" s="39"/>
      <c r="D400" s="18" t="s">
        <v>11</v>
      </c>
      <c r="E400" s="19"/>
      <c r="F400" s="20"/>
      <c r="G400" s="20"/>
      <c r="H400" s="20"/>
      <c r="I400" s="20"/>
      <c r="J400" s="20"/>
      <c r="K400" s="20"/>
      <c r="L400" s="20"/>
      <c r="M400" s="20"/>
      <c r="N400" s="21"/>
    </row>
    <row r="401" spans="1:14" ht="13.5" thickBot="1">
      <c r="A401" s="39"/>
      <c r="B401" s="39"/>
      <c r="C401" s="39"/>
      <c r="D401" s="18" t="s">
        <v>12</v>
      </c>
      <c r="E401" s="19"/>
      <c r="F401" s="20"/>
      <c r="G401" s="20"/>
      <c r="H401" s="20"/>
      <c r="I401" s="20"/>
      <c r="J401" s="20"/>
      <c r="K401" s="20"/>
      <c r="L401" s="20"/>
      <c r="M401" s="20"/>
      <c r="N401" s="21"/>
    </row>
    <row r="402" spans="1:14" ht="13.5" thickBot="1">
      <c r="A402" s="39"/>
      <c r="B402" s="39"/>
      <c r="C402" s="39"/>
      <c r="D402" s="18" t="s">
        <v>13</v>
      </c>
      <c r="E402" s="19"/>
      <c r="F402" s="20"/>
      <c r="G402" s="20"/>
      <c r="H402" s="20"/>
      <c r="I402" s="20"/>
      <c r="J402" s="20"/>
      <c r="K402" s="20"/>
      <c r="L402" s="20"/>
      <c r="M402" s="20"/>
      <c r="N402" s="21"/>
    </row>
    <row r="403" spans="1:14" ht="13.5" thickBot="1">
      <c r="A403" s="39"/>
      <c r="B403" s="39"/>
      <c r="C403" s="39"/>
      <c r="D403" s="18" t="s">
        <v>14</v>
      </c>
      <c r="E403" s="19"/>
      <c r="F403" s="20"/>
      <c r="G403" s="20"/>
      <c r="H403" s="20"/>
      <c r="I403" s="20"/>
      <c r="J403" s="20"/>
      <c r="K403" s="20"/>
      <c r="L403" s="20"/>
      <c r="M403" s="20"/>
      <c r="N403" s="21"/>
    </row>
    <row r="404" spans="1:14" ht="13.5" thickBot="1">
      <c r="A404" s="39"/>
      <c r="B404" s="39"/>
      <c r="C404" s="39"/>
      <c r="D404" s="18" t="s">
        <v>15</v>
      </c>
      <c r="E404" s="19"/>
      <c r="F404" s="20"/>
      <c r="G404" s="20"/>
      <c r="H404" s="20"/>
      <c r="I404" s="20"/>
      <c r="J404" s="20"/>
      <c r="K404" s="20"/>
      <c r="L404" s="20"/>
      <c r="M404" s="20"/>
      <c r="N404" s="21"/>
    </row>
    <row r="405" spans="1:14" ht="13.5" thickBot="1">
      <c r="A405" s="39"/>
      <c r="B405" s="39"/>
      <c r="C405" s="39"/>
      <c r="D405" s="18" t="s">
        <v>16</v>
      </c>
      <c r="E405" s="19"/>
      <c r="F405" s="20"/>
      <c r="G405" s="20"/>
      <c r="H405" s="20"/>
      <c r="I405" s="20"/>
      <c r="J405" s="20"/>
      <c r="K405" s="20"/>
      <c r="L405" s="20"/>
      <c r="M405" s="20"/>
      <c r="N405" s="21"/>
    </row>
    <row r="406" spans="1:14" ht="13.5" thickBot="1">
      <c r="A406" s="39"/>
      <c r="B406" s="39"/>
      <c r="C406" s="39"/>
      <c r="D406" s="18" t="s">
        <v>16</v>
      </c>
      <c r="E406" s="19"/>
      <c r="F406" s="20"/>
      <c r="G406" s="20"/>
      <c r="H406" s="20"/>
      <c r="I406" s="20"/>
      <c r="J406" s="20"/>
      <c r="K406" s="20"/>
      <c r="L406" s="20"/>
      <c r="M406" s="20"/>
      <c r="N406" s="21"/>
    </row>
    <row r="407" spans="1:14" ht="13.5" thickBot="1">
      <c r="A407" s="39"/>
      <c r="B407" s="39"/>
      <c r="C407" s="39"/>
      <c r="D407" s="18" t="s">
        <v>16</v>
      </c>
      <c r="E407" s="19"/>
      <c r="F407" s="20"/>
      <c r="G407" s="20"/>
      <c r="H407" s="20"/>
      <c r="I407" s="20"/>
      <c r="J407" s="20"/>
      <c r="K407" s="20"/>
      <c r="L407" s="20"/>
      <c r="M407" s="20"/>
      <c r="N407" s="21"/>
    </row>
    <row r="408" spans="1:14" ht="15.75" thickBot="1">
      <c r="A408" s="39"/>
      <c r="B408" s="39"/>
      <c r="C408" s="39"/>
      <c r="D408" s="22" t="s">
        <v>17</v>
      </c>
      <c r="E408" s="23">
        <f>SUM(E397:E407)</f>
        <v>0</v>
      </c>
      <c r="F408" s="24">
        <f t="shared" ref="F408:N408" si="124">SUM(F397:F407)</f>
        <v>0</v>
      </c>
      <c r="G408" s="24">
        <f t="shared" si="124"/>
        <v>0</v>
      </c>
      <c r="H408" s="24">
        <f t="shared" si="124"/>
        <v>0</v>
      </c>
      <c r="I408" s="24">
        <f t="shared" si="124"/>
        <v>0</v>
      </c>
      <c r="J408" s="24">
        <f t="shared" si="124"/>
        <v>0</v>
      </c>
      <c r="K408" s="24">
        <f t="shared" si="124"/>
        <v>0</v>
      </c>
      <c r="L408" s="24">
        <f t="shared" si="124"/>
        <v>0</v>
      </c>
      <c r="M408" s="24">
        <f t="shared" si="124"/>
        <v>0</v>
      </c>
      <c r="N408" s="25">
        <f t="shared" si="124"/>
        <v>0</v>
      </c>
    </row>
    <row r="409" spans="1:14" ht="13.5" thickBot="1">
      <c r="A409" s="39"/>
      <c r="B409" s="39"/>
      <c r="C409" s="39"/>
      <c r="D409" s="18" t="s">
        <v>18</v>
      </c>
      <c r="E409" s="19"/>
      <c r="F409" s="20"/>
      <c r="G409" s="20"/>
      <c r="H409" s="20"/>
      <c r="I409" s="20"/>
      <c r="J409" s="20"/>
      <c r="K409" s="20"/>
      <c r="L409" s="20"/>
      <c r="M409" s="20"/>
      <c r="N409" s="21"/>
    </row>
    <row r="410" spans="1:14" ht="13.5" thickBot="1">
      <c r="A410" s="39"/>
      <c r="B410" s="39"/>
      <c r="C410" s="39"/>
      <c r="D410" s="18" t="s">
        <v>19</v>
      </c>
      <c r="E410" s="19"/>
      <c r="F410" s="20"/>
      <c r="G410" s="20"/>
      <c r="H410" s="20"/>
      <c r="I410" s="20"/>
      <c r="J410" s="20"/>
      <c r="K410" s="20"/>
      <c r="L410" s="20"/>
      <c r="M410" s="20"/>
      <c r="N410" s="21"/>
    </row>
    <row r="411" spans="1:14" ht="13.5" thickBot="1">
      <c r="A411" s="39"/>
      <c r="B411" s="39"/>
      <c r="C411" s="39"/>
      <c r="D411" s="18" t="s">
        <v>20</v>
      </c>
      <c r="E411" s="19"/>
      <c r="F411" s="20"/>
      <c r="G411" s="20"/>
      <c r="H411" s="20"/>
      <c r="I411" s="20"/>
      <c r="J411" s="20"/>
      <c r="K411" s="20"/>
      <c r="L411" s="20"/>
      <c r="M411" s="20"/>
      <c r="N411" s="21"/>
    </row>
    <row r="412" spans="1:14" ht="15.75" thickBot="1">
      <c r="A412" s="39"/>
      <c r="B412" s="39"/>
      <c r="C412" s="39"/>
      <c r="D412" s="22" t="s">
        <v>21</v>
      </c>
      <c r="E412" s="23">
        <f>SUM(E409:E411)</f>
        <v>0</v>
      </c>
      <c r="F412" s="24">
        <f t="shared" ref="F412:N412" si="125">SUM(F409:F411)</f>
        <v>0</v>
      </c>
      <c r="G412" s="24">
        <f t="shared" si="125"/>
        <v>0</v>
      </c>
      <c r="H412" s="24">
        <f t="shared" si="125"/>
        <v>0</v>
      </c>
      <c r="I412" s="24">
        <f t="shared" si="125"/>
        <v>0</v>
      </c>
      <c r="J412" s="24">
        <f t="shared" si="125"/>
        <v>0</v>
      </c>
      <c r="K412" s="24">
        <f t="shared" si="125"/>
        <v>0</v>
      </c>
      <c r="L412" s="24">
        <f t="shared" si="125"/>
        <v>0</v>
      </c>
      <c r="M412" s="24">
        <f t="shared" si="125"/>
        <v>0</v>
      </c>
      <c r="N412" s="25">
        <f t="shared" si="125"/>
        <v>0</v>
      </c>
    </row>
    <row r="413" spans="1:14" ht="15.75" thickBot="1">
      <c r="A413" s="39"/>
      <c r="B413" s="39"/>
      <c r="C413" s="39"/>
      <c r="D413" s="27" t="s">
        <v>70</v>
      </c>
      <c r="E413" s="28">
        <f t="shared" ref="E413:N413" si="126">SUM(E412,E408)</f>
        <v>0</v>
      </c>
      <c r="F413" s="29">
        <f t="shared" si="126"/>
        <v>0</v>
      </c>
      <c r="G413" s="29">
        <f t="shared" si="126"/>
        <v>0</v>
      </c>
      <c r="H413" s="29">
        <f t="shared" si="126"/>
        <v>0</v>
      </c>
      <c r="I413" s="29">
        <f t="shared" si="126"/>
        <v>0</v>
      </c>
      <c r="J413" s="29">
        <f t="shared" si="126"/>
        <v>0</v>
      </c>
      <c r="K413" s="29">
        <f t="shared" si="126"/>
        <v>0</v>
      </c>
      <c r="L413" s="29">
        <f t="shared" si="126"/>
        <v>0</v>
      </c>
      <c r="M413" s="29">
        <f t="shared" si="126"/>
        <v>0</v>
      </c>
      <c r="N413" s="30">
        <f t="shared" si="126"/>
        <v>0</v>
      </c>
    </row>
    <row r="414" spans="1:14" ht="13.5" thickBot="1">
      <c r="A414" s="39" t="s">
        <v>71</v>
      </c>
      <c r="B414" s="39" t="s">
        <v>71</v>
      </c>
      <c r="C414" s="39" t="s">
        <v>71</v>
      </c>
      <c r="D414" s="18" t="s">
        <v>8</v>
      </c>
      <c r="E414" s="19"/>
      <c r="F414" s="20"/>
      <c r="G414" s="20"/>
      <c r="H414" s="20"/>
      <c r="I414" s="20"/>
      <c r="J414" s="20"/>
      <c r="K414" s="20"/>
      <c r="L414" s="20"/>
      <c r="M414" s="20"/>
      <c r="N414" s="21"/>
    </row>
    <row r="415" spans="1:14" ht="13.5" thickBot="1">
      <c r="A415" s="39"/>
      <c r="B415" s="39"/>
      <c r="C415" s="39"/>
      <c r="D415" s="18" t="s">
        <v>9</v>
      </c>
      <c r="E415" s="19"/>
      <c r="F415" s="20"/>
      <c r="G415" s="20"/>
      <c r="H415" s="20"/>
      <c r="I415" s="20"/>
      <c r="J415" s="20"/>
      <c r="K415" s="20"/>
      <c r="L415" s="20"/>
      <c r="M415" s="20"/>
      <c r="N415" s="21"/>
    </row>
    <row r="416" spans="1:14" ht="13.5" thickBot="1">
      <c r="A416" s="39"/>
      <c r="B416" s="39"/>
      <c r="C416" s="39"/>
      <c r="D416" s="18" t="s">
        <v>10</v>
      </c>
      <c r="E416" s="19"/>
      <c r="F416" s="20"/>
      <c r="G416" s="20"/>
      <c r="H416" s="20"/>
      <c r="I416" s="20"/>
      <c r="J416" s="20"/>
      <c r="K416" s="20"/>
      <c r="L416" s="20"/>
      <c r="M416" s="20"/>
      <c r="N416" s="21"/>
    </row>
    <row r="417" spans="1:14" ht="13.5" thickBot="1">
      <c r="A417" s="39"/>
      <c r="B417" s="39"/>
      <c r="C417" s="39"/>
      <c r="D417" s="18" t="s">
        <v>11</v>
      </c>
      <c r="E417" s="19"/>
      <c r="F417" s="20"/>
      <c r="G417" s="20"/>
      <c r="H417" s="20"/>
      <c r="I417" s="20"/>
      <c r="J417" s="20"/>
      <c r="K417" s="20"/>
      <c r="L417" s="20"/>
      <c r="M417" s="20"/>
      <c r="N417" s="21"/>
    </row>
    <row r="418" spans="1:14" ht="13.5" thickBot="1">
      <c r="A418" s="39"/>
      <c r="B418" s="39"/>
      <c r="C418" s="39"/>
      <c r="D418" s="18" t="s">
        <v>12</v>
      </c>
      <c r="E418" s="19"/>
      <c r="F418" s="20"/>
      <c r="G418" s="20"/>
      <c r="H418" s="20"/>
      <c r="I418" s="20"/>
      <c r="J418" s="20"/>
      <c r="K418" s="20"/>
      <c r="L418" s="20"/>
      <c r="M418" s="20"/>
      <c r="N418" s="21"/>
    </row>
    <row r="419" spans="1:14" ht="13.5" thickBot="1">
      <c r="A419" s="39"/>
      <c r="B419" s="39"/>
      <c r="C419" s="39"/>
      <c r="D419" s="18" t="s">
        <v>13</v>
      </c>
      <c r="E419" s="19"/>
      <c r="F419" s="20"/>
      <c r="G419" s="20"/>
      <c r="H419" s="20"/>
      <c r="I419" s="20"/>
      <c r="J419" s="20"/>
      <c r="K419" s="20"/>
      <c r="L419" s="20"/>
      <c r="M419" s="20"/>
      <c r="N419" s="21"/>
    </row>
    <row r="420" spans="1:14" ht="13.5" thickBot="1">
      <c r="A420" s="39"/>
      <c r="B420" s="39"/>
      <c r="C420" s="39"/>
      <c r="D420" s="18" t="s">
        <v>14</v>
      </c>
      <c r="E420" s="19"/>
      <c r="F420" s="20"/>
      <c r="G420" s="20"/>
      <c r="H420" s="20"/>
      <c r="I420" s="20"/>
      <c r="J420" s="20"/>
      <c r="K420" s="20"/>
      <c r="L420" s="20"/>
      <c r="M420" s="20"/>
      <c r="N420" s="21"/>
    </row>
    <row r="421" spans="1:14" ht="13.5" thickBot="1">
      <c r="A421" s="39"/>
      <c r="B421" s="39"/>
      <c r="C421" s="39"/>
      <c r="D421" s="18" t="s">
        <v>15</v>
      </c>
      <c r="E421" s="19"/>
      <c r="F421" s="20"/>
      <c r="G421" s="20"/>
      <c r="H421" s="20"/>
      <c r="I421" s="20"/>
      <c r="J421" s="20"/>
      <c r="K421" s="20"/>
      <c r="L421" s="20"/>
      <c r="M421" s="20"/>
      <c r="N421" s="21"/>
    </row>
    <row r="422" spans="1:14" ht="13.5" thickBot="1">
      <c r="A422" s="39"/>
      <c r="B422" s="39"/>
      <c r="C422" s="39"/>
      <c r="D422" s="18" t="s">
        <v>16</v>
      </c>
      <c r="E422" s="19"/>
      <c r="F422" s="20"/>
      <c r="G422" s="20"/>
      <c r="H422" s="20"/>
      <c r="I422" s="20"/>
      <c r="J422" s="20"/>
      <c r="K422" s="20"/>
      <c r="L422" s="20"/>
      <c r="M422" s="20"/>
      <c r="N422" s="21"/>
    </row>
    <row r="423" spans="1:14" ht="13.5" thickBot="1">
      <c r="A423" s="39"/>
      <c r="B423" s="39"/>
      <c r="C423" s="39"/>
      <c r="D423" s="18" t="s">
        <v>16</v>
      </c>
      <c r="E423" s="19"/>
      <c r="F423" s="20"/>
      <c r="G423" s="20"/>
      <c r="H423" s="20"/>
      <c r="I423" s="20"/>
      <c r="J423" s="20"/>
      <c r="K423" s="20"/>
      <c r="L423" s="20"/>
      <c r="M423" s="20"/>
      <c r="N423" s="21"/>
    </row>
    <row r="424" spans="1:14" ht="13.5" thickBot="1">
      <c r="A424" s="39"/>
      <c r="B424" s="39"/>
      <c r="C424" s="39"/>
      <c r="D424" s="18" t="s">
        <v>16</v>
      </c>
      <c r="E424" s="19"/>
      <c r="F424" s="20"/>
      <c r="G424" s="20"/>
      <c r="H424" s="20"/>
      <c r="I424" s="20"/>
      <c r="J424" s="20"/>
      <c r="K424" s="20"/>
      <c r="L424" s="20"/>
      <c r="M424" s="20"/>
      <c r="N424" s="21"/>
    </row>
    <row r="425" spans="1:14" ht="15.75" thickBot="1">
      <c r="A425" s="39"/>
      <c r="B425" s="39"/>
      <c r="C425" s="39"/>
      <c r="D425" s="22" t="s">
        <v>17</v>
      </c>
      <c r="E425" s="23">
        <f>SUM(E414:E424)</f>
        <v>0</v>
      </c>
      <c r="F425" s="24">
        <f t="shared" ref="F425:N425" si="127">SUM(F414:F424)</f>
        <v>0</v>
      </c>
      <c r="G425" s="24">
        <f t="shared" si="127"/>
        <v>0</v>
      </c>
      <c r="H425" s="24">
        <f t="shared" si="127"/>
        <v>0</v>
      </c>
      <c r="I425" s="24">
        <f t="shared" si="127"/>
        <v>0</v>
      </c>
      <c r="J425" s="24">
        <f t="shared" si="127"/>
        <v>0</v>
      </c>
      <c r="K425" s="24">
        <f t="shared" si="127"/>
        <v>0</v>
      </c>
      <c r="L425" s="24">
        <f t="shared" si="127"/>
        <v>0</v>
      </c>
      <c r="M425" s="24">
        <f t="shared" si="127"/>
        <v>0</v>
      </c>
      <c r="N425" s="25">
        <f t="shared" si="127"/>
        <v>0</v>
      </c>
    </row>
    <row r="426" spans="1:14" ht="13.5" thickBot="1">
      <c r="A426" s="39"/>
      <c r="B426" s="39"/>
      <c r="C426" s="39"/>
      <c r="D426" s="18" t="s">
        <v>18</v>
      </c>
      <c r="E426" s="19"/>
      <c r="F426" s="20"/>
      <c r="G426" s="20"/>
      <c r="H426" s="20"/>
      <c r="I426" s="20"/>
      <c r="J426" s="20"/>
      <c r="K426" s="20"/>
      <c r="L426" s="20"/>
      <c r="M426" s="20"/>
      <c r="N426" s="21"/>
    </row>
    <row r="427" spans="1:14" ht="13.5" thickBot="1">
      <c r="A427" s="39"/>
      <c r="B427" s="39"/>
      <c r="C427" s="39"/>
      <c r="D427" s="18" t="s">
        <v>19</v>
      </c>
      <c r="E427" s="19"/>
      <c r="F427" s="20"/>
      <c r="G427" s="20"/>
      <c r="H427" s="20"/>
      <c r="I427" s="20"/>
      <c r="J427" s="20"/>
      <c r="K427" s="20"/>
      <c r="L427" s="20"/>
      <c r="M427" s="20"/>
      <c r="N427" s="21"/>
    </row>
    <row r="428" spans="1:14" ht="13.5" thickBot="1">
      <c r="A428" s="39"/>
      <c r="B428" s="39"/>
      <c r="C428" s="39"/>
      <c r="D428" s="18" t="s">
        <v>20</v>
      </c>
      <c r="E428" s="19"/>
      <c r="F428" s="20"/>
      <c r="G428" s="20"/>
      <c r="H428" s="20"/>
      <c r="I428" s="20"/>
      <c r="J428" s="20"/>
      <c r="K428" s="20"/>
      <c r="L428" s="20"/>
      <c r="M428" s="20"/>
      <c r="N428" s="21"/>
    </row>
    <row r="429" spans="1:14" ht="15.75" thickBot="1">
      <c r="A429" s="39"/>
      <c r="B429" s="39"/>
      <c r="C429" s="39"/>
      <c r="D429" s="22" t="s">
        <v>21</v>
      </c>
      <c r="E429" s="23">
        <f>SUM(E426:E428)</f>
        <v>0</v>
      </c>
      <c r="F429" s="24">
        <f t="shared" ref="F429:N429" si="128">SUM(F426:F428)</f>
        <v>0</v>
      </c>
      <c r="G429" s="24">
        <f t="shared" si="128"/>
        <v>0</v>
      </c>
      <c r="H429" s="24">
        <f t="shared" si="128"/>
        <v>0</v>
      </c>
      <c r="I429" s="24">
        <f t="shared" si="128"/>
        <v>0</v>
      </c>
      <c r="J429" s="24">
        <f t="shared" si="128"/>
        <v>0</v>
      </c>
      <c r="K429" s="24">
        <f t="shared" si="128"/>
        <v>0</v>
      </c>
      <c r="L429" s="24">
        <f t="shared" si="128"/>
        <v>0</v>
      </c>
      <c r="M429" s="24">
        <f t="shared" si="128"/>
        <v>0</v>
      </c>
      <c r="N429" s="25">
        <f t="shared" si="128"/>
        <v>0</v>
      </c>
    </row>
    <row r="430" spans="1:14" ht="15.75" thickBot="1">
      <c r="A430" s="39"/>
      <c r="B430" s="39"/>
      <c r="C430" s="39"/>
      <c r="D430" s="27" t="s">
        <v>72</v>
      </c>
      <c r="E430" s="28">
        <f t="shared" ref="E430:N430" si="129">SUM(E429,E425)</f>
        <v>0</v>
      </c>
      <c r="F430" s="29">
        <f t="shared" si="129"/>
        <v>0</v>
      </c>
      <c r="G430" s="29">
        <f t="shared" si="129"/>
        <v>0</v>
      </c>
      <c r="H430" s="29">
        <f t="shared" si="129"/>
        <v>0</v>
      </c>
      <c r="I430" s="29">
        <f t="shared" si="129"/>
        <v>0</v>
      </c>
      <c r="J430" s="29">
        <f t="shared" si="129"/>
        <v>0</v>
      </c>
      <c r="K430" s="29">
        <f t="shared" si="129"/>
        <v>0</v>
      </c>
      <c r="L430" s="29">
        <f t="shared" si="129"/>
        <v>0</v>
      </c>
      <c r="M430" s="29">
        <f t="shared" si="129"/>
        <v>0</v>
      </c>
      <c r="N430" s="30">
        <f t="shared" si="129"/>
        <v>0</v>
      </c>
    </row>
    <row r="431" spans="1:14" ht="13.5" thickBot="1">
      <c r="A431" s="39" t="s">
        <v>73</v>
      </c>
      <c r="B431" s="39" t="s">
        <v>73</v>
      </c>
      <c r="C431" s="39" t="s">
        <v>73</v>
      </c>
      <c r="D431" s="18" t="s">
        <v>8</v>
      </c>
      <c r="E431" s="19"/>
      <c r="F431" s="20"/>
      <c r="G431" s="20"/>
      <c r="H431" s="20"/>
      <c r="I431" s="20"/>
      <c r="J431" s="20"/>
      <c r="K431" s="20"/>
      <c r="L431" s="20"/>
      <c r="M431" s="20"/>
      <c r="N431" s="21"/>
    </row>
    <row r="432" spans="1:14" ht="13.5" thickBot="1">
      <c r="A432" s="39"/>
      <c r="B432" s="39"/>
      <c r="C432" s="39"/>
      <c r="D432" s="18" t="s">
        <v>9</v>
      </c>
      <c r="E432" s="19"/>
      <c r="F432" s="20"/>
      <c r="G432" s="20"/>
      <c r="H432" s="20"/>
      <c r="I432" s="20"/>
      <c r="J432" s="20"/>
      <c r="K432" s="20"/>
      <c r="L432" s="20"/>
      <c r="M432" s="20"/>
      <c r="N432" s="21"/>
    </row>
    <row r="433" spans="1:14" ht="13.5" thickBot="1">
      <c r="A433" s="39"/>
      <c r="B433" s="39"/>
      <c r="C433" s="39"/>
      <c r="D433" s="18" t="s">
        <v>10</v>
      </c>
      <c r="E433" s="19"/>
      <c r="F433" s="20"/>
      <c r="G433" s="20"/>
      <c r="H433" s="20"/>
      <c r="I433" s="20"/>
      <c r="J433" s="20"/>
      <c r="K433" s="20"/>
      <c r="L433" s="20"/>
      <c r="M433" s="20"/>
      <c r="N433" s="21"/>
    </row>
    <row r="434" spans="1:14" ht="13.5" thickBot="1">
      <c r="A434" s="39"/>
      <c r="B434" s="39"/>
      <c r="C434" s="39"/>
      <c r="D434" s="18" t="s">
        <v>11</v>
      </c>
      <c r="E434" s="19"/>
      <c r="F434" s="20"/>
      <c r="G434" s="20"/>
      <c r="H434" s="20"/>
      <c r="I434" s="20"/>
      <c r="J434" s="20"/>
      <c r="K434" s="20"/>
      <c r="L434" s="20"/>
      <c r="M434" s="20"/>
      <c r="N434" s="21"/>
    </row>
    <row r="435" spans="1:14" ht="13.5" thickBot="1">
      <c r="A435" s="39"/>
      <c r="B435" s="39"/>
      <c r="C435" s="39"/>
      <c r="D435" s="18" t="s">
        <v>12</v>
      </c>
      <c r="E435" s="19"/>
      <c r="F435" s="20"/>
      <c r="G435" s="20"/>
      <c r="H435" s="20"/>
      <c r="I435" s="20"/>
      <c r="J435" s="20"/>
      <c r="K435" s="20"/>
      <c r="L435" s="20"/>
      <c r="M435" s="20"/>
      <c r="N435" s="21"/>
    </row>
    <row r="436" spans="1:14" ht="13.5" thickBot="1">
      <c r="A436" s="39"/>
      <c r="B436" s="39"/>
      <c r="C436" s="39"/>
      <c r="D436" s="18" t="s">
        <v>13</v>
      </c>
      <c r="E436" s="19"/>
      <c r="F436" s="20"/>
      <c r="G436" s="20"/>
      <c r="H436" s="20"/>
      <c r="I436" s="20"/>
      <c r="J436" s="20"/>
      <c r="K436" s="20"/>
      <c r="L436" s="20"/>
      <c r="M436" s="20"/>
      <c r="N436" s="21"/>
    </row>
    <row r="437" spans="1:14" ht="13.5" thickBot="1">
      <c r="A437" s="39"/>
      <c r="B437" s="39"/>
      <c r="C437" s="39"/>
      <c r="D437" s="18" t="s">
        <v>14</v>
      </c>
      <c r="E437" s="19"/>
      <c r="F437" s="20"/>
      <c r="G437" s="20"/>
      <c r="H437" s="20"/>
      <c r="I437" s="20"/>
      <c r="J437" s="20"/>
      <c r="K437" s="20"/>
      <c r="L437" s="20"/>
      <c r="M437" s="20"/>
      <c r="N437" s="21"/>
    </row>
    <row r="438" spans="1:14" ht="13.5" thickBot="1">
      <c r="A438" s="39"/>
      <c r="B438" s="39"/>
      <c r="C438" s="39"/>
      <c r="D438" s="18" t="s">
        <v>15</v>
      </c>
      <c r="E438" s="19"/>
      <c r="F438" s="20"/>
      <c r="G438" s="20"/>
      <c r="H438" s="20"/>
      <c r="I438" s="20"/>
      <c r="J438" s="20"/>
      <c r="K438" s="20"/>
      <c r="L438" s="20"/>
      <c r="M438" s="20"/>
      <c r="N438" s="21"/>
    </row>
    <row r="439" spans="1:14" ht="13.5" thickBot="1">
      <c r="A439" s="39"/>
      <c r="B439" s="39"/>
      <c r="C439" s="39"/>
      <c r="D439" s="18" t="s">
        <v>16</v>
      </c>
      <c r="E439" s="19"/>
      <c r="F439" s="20"/>
      <c r="G439" s="20"/>
      <c r="H439" s="20"/>
      <c r="I439" s="20"/>
      <c r="J439" s="20"/>
      <c r="K439" s="20"/>
      <c r="L439" s="20"/>
      <c r="M439" s="20"/>
      <c r="N439" s="21"/>
    </row>
    <row r="440" spans="1:14" ht="13.5" thickBot="1">
      <c r="A440" s="39"/>
      <c r="B440" s="39"/>
      <c r="C440" s="39"/>
      <c r="D440" s="18" t="s">
        <v>16</v>
      </c>
      <c r="E440" s="19"/>
      <c r="F440" s="20"/>
      <c r="G440" s="20"/>
      <c r="H440" s="20"/>
      <c r="I440" s="20"/>
      <c r="J440" s="20"/>
      <c r="K440" s="20"/>
      <c r="L440" s="20"/>
      <c r="M440" s="20"/>
      <c r="N440" s="21"/>
    </row>
    <row r="441" spans="1:14" ht="13.5" thickBot="1">
      <c r="A441" s="39"/>
      <c r="B441" s="39"/>
      <c r="C441" s="39"/>
      <c r="D441" s="18" t="s">
        <v>16</v>
      </c>
      <c r="E441" s="19"/>
      <c r="F441" s="20"/>
      <c r="G441" s="20"/>
      <c r="H441" s="20"/>
      <c r="I441" s="20"/>
      <c r="J441" s="20"/>
      <c r="K441" s="20"/>
      <c r="L441" s="20"/>
      <c r="M441" s="20"/>
      <c r="N441" s="21"/>
    </row>
    <row r="442" spans="1:14" ht="15.75" thickBot="1">
      <c r="A442" s="39"/>
      <c r="B442" s="39"/>
      <c r="C442" s="39"/>
      <c r="D442" s="22" t="s">
        <v>17</v>
      </c>
      <c r="E442" s="23">
        <f>SUM(E431:E441)</f>
        <v>0</v>
      </c>
      <c r="F442" s="24">
        <f t="shared" ref="F442:N442" si="130">SUM(F431:F441)</f>
        <v>0</v>
      </c>
      <c r="G442" s="24">
        <f t="shared" si="130"/>
        <v>0</v>
      </c>
      <c r="H442" s="24">
        <f t="shared" si="130"/>
        <v>0</v>
      </c>
      <c r="I442" s="24">
        <f t="shared" si="130"/>
        <v>0</v>
      </c>
      <c r="J442" s="24">
        <f t="shared" si="130"/>
        <v>0</v>
      </c>
      <c r="K442" s="24">
        <f t="shared" si="130"/>
        <v>0</v>
      </c>
      <c r="L442" s="24">
        <f t="shared" si="130"/>
        <v>0</v>
      </c>
      <c r="M442" s="24">
        <f t="shared" si="130"/>
        <v>0</v>
      </c>
      <c r="N442" s="25">
        <f t="shared" si="130"/>
        <v>0</v>
      </c>
    </row>
    <row r="443" spans="1:14" ht="13.5" thickBot="1">
      <c r="A443" s="39"/>
      <c r="B443" s="39"/>
      <c r="C443" s="39"/>
      <c r="D443" s="18" t="s">
        <v>18</v>
      </c>
      <c r="E443" s="19"/>
      <c r="F443" s="20"/>
      <c r="G443" s="20"/>
      <c r="H443" s="20"/>
      <c r="I443" s="20"/>
      <c r="J443" s="20"/>
      <c r="K443" s="20"/>
      <c r="L443" s="20"/>
      <c r="M443" s="20"/>
      <c r="N443" s="21"/>
    </row>
    <row r="444" spans="1:14" ht="13.5" thickBot="1">
      <c r="A444" s="39"/>
      <c r="B444" s="39"/>
      <c r="C444" s="39"/>
      <c r="D444" s="18" t="s">
        <v>19</v>
      </c>
      <c r="E444" s="19"/>
      <c r="F444" s="20"/>
      <c r="G444" s="20"/>
      <c r="H444" s="20"/>
      <c r="I444" s="20"/>
      <c r="J444" s="20"/>
      <c r="K444" s="20"/>
      <c r="L444" s="20"/>
      <c r="M444" s="20"/>
      <c r="N444" s="21"/>
    </row>
    <row r="445" spans="1:14" ht="13.5" thickBot="1">
      <c r="A445" s="39"/>
      <c r="B445" s="39"/>
      <c r="C445" s="39"/>
      <c r="D445" s="18" t="s">
        <v>20</v>
      </c>
      <c r="E445" s="19"/>
      <c r="F445" s="20"/>
      <c r="G445" s="20"/>
      <c r="H445" s="20"/>
      <c r="I445" s="20"/>
      <c r="J445" s="20"/>
      <c r="K445" s="20"/>
      <c r="L445" s="20"/>
      <c r="M445" s="20"/>
      <c r="N445" s="21"/>
    </row>
    <row r="446" spans="1:14" ht="15.75" thickBot="1">
      <c r="A446" s="39"/>
      <c r="B446" s="39"/>
      <c r="C446" s="39"/>
      <c r="D446" s="22" t="s">
        <v>21</v>
      </c>
      <c r="E446" s="23">
        <f>SUM(E443:E445)</f>
        <v>0</v>
      </c>
      <c r="F446" s="24">
        <f t="shared" ref="F446:N446" si="131">SUM(F443:F445)</f>
        <v>0</v>
      </c>
      <c r="G446" s="24">
        <f t="shared" si="131"/>
        <v>0</v>
      </c>
      <c r="H446" s="24">
        <f t="shared" si="131"/>
        <v>0</v>
      </c>
      <c r="I446" s="24">
        <f t="shared" si="131"/>
        <v>0</v>
      </c>
      <c r="J446" s="24">
        <f t="shared" si="131"/>
        <v>0</v>
      </c>
      <c r="K446" s="24">
        <f t="shared" si="131"/>
        <v>0</v>
      </c>
      <c r="L446" s="24">
        <f t="shared" si="131"/>
        <v>0</v>
      </c>
      <c r="M446" s="24">
        <f t="shared" si="131"/>
        <v>0</v>
      </c>
      <c r="N446" s="25">
        <f t="shared" si="131"/>
        <v>0</v>
      </c>
    </row>
    <row r="447" spans="1:14" ht="15.75" thickBot="1">
      <c r="A447" s="39"/>
      <c r="B447" s="39"/>
      <c r="C447" s="39"/>
      <c r="D447" s="27" t="s">
        <v>74</v>
      </c>
      <c r="E447" s="28">
        <f t="shared" ref="E447:N447" si="132">SUM(E446,E442)</f>
        <v>0</v>
      </c>
      <c r="F447" s="29">
        <f t="shared" si="132"/>
        <v>0</v>
      </c>
      <c r="G447" s="29">
        <f t="shared" si="132"/>
        <v>0</v>
      </c>
      <c r="H447" s="29">
        <f t="shared" si="132"/>
        <v>0</v>
      </c>
      <c r="I447" s="29">
        <f t="shared" si="132"/>
        <v>0</v>
      </c>
      <c r="J447" s="29">
        <f t="shared" si="132"/>
        <v>0</v>
      </c>
      <c r="K447" s="29">
        <f t="shared" si="132"/>
        <v>0</v>
      </c>
      <c r="L447" s="29">
        <f t="shared" si="132"/>
        <v>0</v>
      </c>
      <c r="M447" s="29">
        <f t="shared" si="132"/>
        <v>0</v>
      </c>
      <c r="N447" s="30">
        <f t="shared" si="132"/>
        <v>0</v>
      </c>
    </row>
    <row r="448" spans="1:14" ht="13.5" thickBot="1">
      <c r="A448" s="39" t="s">
        <v>75</v>
      </c>
      <c r="B448" s="39" t="s">
        <v>75</v>
      </c>
      <c r="C448" s="39" t="s">
        <v>75</v>
      </c>
      <c r="D448" s="18" t="s">
        <v>8</v>
      </c>
      <c r="E448" s="19"/>
      <c r="F448" s="20"/>
      <c r="G448" s="20"/>
      <c r="H448" s="20"/>
      <c r="I448" s="20"/>
      <c r="J448" s="20"/>
      <c r="K448" s="20"/>
      <c r="L448" s="20"/>
      <c r="M448" s="20"/>
      <c r="N448" s="21"/>
    </row>
    <row r="449" spans="1:14" ht="13.5" thickBot="1">
      <c r="A449" s="39"/>
      <c r="B449" s="39"/>
      <c r="C449" s="39"/>
      <c r="D449" s="18" t="s">
        <v>9</v>
      </c>
      <c r="E449" s="19"/>
      <c r="F449" s="20"/>
      <c r="G449" s="20"/>
      <c r="H449" s="20"/>
      <c r="I449" s="20"/>
      <c r="J449" s="20"/>
      <c r="K449" s="20"/>
      <c r="L449" s="20"/>
      <c r="M449" s="20"/>
      <c r="N449" s="21"/>
    </row>
    <row r="450" spans="1:14" ht="13.5" thickBot="1">
      <c r="A450" s="39"/>
      <c r="B450" s="39"/>
      <c r="C450" s="39"/>
      <c r="D450" s="18" t="s">
        <v>10</v>
      </c>
      <c r="E450" s="19"/>
      <c r="F450" s="20"/>
      <c r="G450" s="20"/>
      <c r="H450" s="20"/>
      <c r="I450" s="20"/>
      <c r="J450" s="20"/>
      <c r="K450" s="20"/>
      <c r="L450" s="20"/>
      <c r="M450" s="20"/>
      <c r="N450" s="21"/>
    </row>
    <row r="451" spans="1:14" ht="13.5" thickBot="1">
      <c r="A451" s="39"/>
      <c r="B451" s="39"/>
      <c r="C451" s="39"/>
      <c r="D451" s="18" t="s">
        <v>11</v>
      </c>
      <c r="E451" s="19"/>
      <c r="F451" s="20"/>
      <c r="G451" s="20"/>
      <c r="H451" s="20"/>
      <c r="I451" s="20"/>
      <c r="J451" s="20"/>
      <c r="K451" s="20"/>
      <c r="L451" s="20"/>
      <c r="M451" s="20"/>
      <c r="N451" s="21"/>
    </row>
    <row r="452" spans="1:14" ht="13.5" thickBot="1">
      <c r="A452" s="39"/>
      <c r="B452" s="39"/>
      <c r="C452" s="39"/>
      <c r="D452" s="18" t="s">
        <v>12</v>
      </c>
      <c r="E452" s="19"/>
      <c r="F452" s="20"/>
      <c r="G452" s="20"/>
      <c r="H452" s="20"/>
      <c r="I452" s="20"/>
      <c r="J452" s="20"/>
      <c r="K452" s="20"/>
      <c r="L452" s="20"/>
      <c r="M452" s="20"/>
      <c r="N452" s="21"/>
    </row>
    <row r="453" spans="1:14" ht="13.5" thickBot="1">
      <c r="A453" s="39"/>
      <c r="B453" s="39"/>
      <c r="C453" s="39"/>
      <c r="D453" s="18" t="s">
        <v>13</v>
      </c>
      <c r="E453" s="19"/>
      <c r="F453" s="20"/>
      <c r="G453" s="20"/>
      <c r="H453" s="20"/>
      <c r="I453" s="20"/>
      <c r="J453" s="20"/>
      <c r="K453" s="20"/>
      <c r="L453" s="20"/>
      <c r="M453" s="20"/>
      <c r="N453" s="21"/>
    </row>
    <row r="454" spans="1:14" ht="13.5" thickBot="1">
      <c r="A454" s="39"/>
      <c r="B454" s="39"/>
      <c r="C454" s="39"/>
      <c r="D454" s="18" t="s">
        <v>14</v>
      </c>
      <c r="E454" s="19"/>
      <c r="F454" s="20"/>
      <c r="G454" s="20"/>
      <c r="H454" s="20"/>
      <c r="I454" s="20"/>
      <c r="J454" s="20"/>
      <c r="K454" s="20"/>
      <c r="L454" s="20"/>
      <c r="M454" s="20"/>
      <c r="N454" s="21"/>
    </row>
    <row r="455" spans="1:14" ht="13.5" thickBot="1">
      <c r="A455" s="39"/>
      <c r="B455" s="39"/>
      <c r="C455" s="39"/>
      <c r="D455" s="18" t="s">
        <v>15</v>
      </c>
      <c r="E455" s="19"/>
      <c r="F455" s="20"/>
      <c r="G455" s="20"/>
      <c r="H455" s="20"/>
      <c r="I455" s="20"/>
      <c r="J455" s="20"/>
      <c r="K455" s="20"/>
      <c r="L455" s="20"/>
      <c r="M455" s="20"/>
      <c r="N455" s="21"/>
    </row>
    <row r="456" spans="1:14" ht="13.5" thickBot="1">
      <c r="A456" s="39"/>
      <c r="B456" s="39"/>
      <c r="C456" s="39"/>
      <c r="D456" s="18" t="s">
        <v>16</v>
      </c>
      <c r="E456" s="19"/>
      <c r="F456" s="20"/>
      <c r="G456" s="20"/>
      <c r="H456" s="20"/>
      <c r="I456" s="20"/>
      <c r="J456" s="20"/>
      <c r="K456" s="20"/>
      <c r="L456" s="20"/>
      <c r="M456" s="20"/>
      <c r="N456" s="21"/>
    </row>
    <row r="457" spans="1:14" ht="13.5" thickBot="1">
      <c r="A457" s="39"/>
      <c r="B457" s="39"/>
      <c r="C457" s="39"/>
      <c r="D457" s="18" t="s">
        <v>16</v>
      </c>
      <c r="E457" s="19"/>
      <c r="F457" s="20"/>
      <c r="G457" s="20"/>
      <c r="H457" s="20"/>
      <c r="I457" s="20"/>
      <c r="J457" s="20"/>
      <c r="K457" s="20"/>
      <c r="L457" s="20"/>
      <c r="M457" s="20"/>
      <c r="N457" s="21"/>
    </row>
    <row r="458" spans="1:14" ht="13.5" thickBot="1">
      <c r="A458" s="39"/>
      <c r="B458" s="39"/>
      <c r="C458" s="39"/>
      <c r="D458" s="18" t="s">
        <v>16</v>
      </c>
      <c r="E458" s="19"/>
      <c r="F458" s="20"/>
      <c r="G458" s="20"/>
      <c r="H458" s="20"/>
      <c r="I458" s="20"/>
      <c r="J458" s="20"/>
      <c r="K458" s="20"/>
      <c r="L458" s="20"/>
      <c r="M458" s="20"/>
      <c r="N458" s="21"/>
    </row>
    <row r="459" spans="1:14" ht="15.75" thickBot="1">
      <c r="A459" s="39"/>
      <c r="B459" s="39"/>
      <c r="C459" s="39"/>
      <c r="D459" s="22" t="s">
        <v>17</v>
      </c>
      <c r="E459" s="23">
        <f>SUM(E448:E458)</f>
        <v>0</v>
      </c>
      <c r="F459" s="24">
        <f t="shared" ref="F459:N459" si="133">SUM(F448:F458)</f>
        <v>0</v>
      </c>
      <c r="G459" s="24">
        <f t="shared" si="133"/>
        <v>0</v>
      </c>
      <c r="H459" s="24">
        <f t="shared" si="133"/>
        <v>0</v>
      </c>
      <c r="I459" s="24">
        <f t="shared" si="133"/>
        <v>0</v>
      </c>
      <c r="J459" s="24">
        <f t="shared" si="133"/>
        <v>0</v>
      </c>
      <c r="K459" s="24">
        <f t="shared" si="133"/>
        <v>0</v>
      </c>
      <c r="L459" s="24">
        <f t="shared" si="133"/>
        <v>0</v>
      </c>
      <c r="M459" s="24">
        <f t="shared" si="133"/>
        <v>0</v>
      </c>
      <c r="N459" s="25">
        <f t="shared" si="133"/>
        <v>0</v>
      </c>
    </row>
    <row r="460" spans="1:14" ht="13.5" thickBot="1">
      <c r="A460" s="39"/>
      <c r="B460" s="39"/>
      <c r="C460" s="39"/>
      <c r="D460" s="18" t="s">
        <v>18</v>
      </c>
      <c r="E460" s="19"/>
      <c r="F460" s="20"/>
      <c r="G460" s="20"/>
      <c r="H460" s="20"/>
      <c r="I460" s="20"/>
      <c r="J460" s="20"/>
      <c r="K460" s="20"/>
      <c r="L460" s="20"/>
      <c r="M460" s="20"/>
      <c r="N460" s="21"/>
    </row>
    <row r="461" spans="1:14" ht="13.5" thickBot="1">
      <c r="A461" s="39"/>
      <c r="B461" s="39"/>
      <c r="C461" s="39"/>
      <c r="D461" s="18" t="s">
        <v>19</v>
      </c>
      <c r="E461" s="19"/>
      <c r="F461" s="20"/>
      <c r="G461" s="20"/>
      <c r="H461" s="20"/>
      <c r="I461" s="20"/>
      <c r="J461" s="20"/>
      <c r="K461" s="20"/>
      <c r="L461" s="20"/>
      <c r="M461" s="20"/>
      <c r="N461" s="21"/>
    </row>
    <row r="462" spans="1:14" ht="13.5" thickBot="1">
      <c r="A462" s="39"/>
      <c r="B462" s="39"/>
      <c r="C462" s="39"/>
      <c r="D462" s="18" t="s">
        <v>20</v>
      </c>
      <c r="E462" s="19"/>
      <c r="F462" s="20"/>
      <c r="G462" s="20"/>
      <c r="H462" s="20"/>
      <c r="I462" s="20"/>
      <c r="J462" s="20"/>
      <c r="K462" s="20"/>
      <c r="L462" s="20"/>
      <c r="M462" s="20"/>
      <c r="N462" s="21"/>
    </row>
    <row r="463" spans="1:14" ht="15.75" thickBot="1">
      <c r="A463" s="39"/>
      <c r="B463" s="39"/>
      <c r="C463" s="39"/>
      <c r="D463" s="22" t="s">
        <v>21</v>
      </c>
      <c r="E463" s="23">
        <f>SUM(E460:E462)</f>
        <v>0</v>
      </c>
      <c r="F463" s="24">
        <f t="shared" ref="F463:N463" si="134">SUM(F460:F462)</f>
        <v>0</v>
      </c>
      <c r="G463" s="24">
        <f t="shared" si="134"/>
        <v>0</v>
      </c>
      <c r="H463" s="24">
        <f t="shared" si="134"/>
        <v>0</v>
      </c>
      <c r="I463" s="24">
        <f t="shared" si="134"/>
        <v>0</v>
      </c>
      <c r="J463" s="24">
        <f t="shared" si="134"/>
        <v>0</v>
      </c>
      <c r="K463" s="24">
        <f t="shared" si="134"/>
        <v>0</v>
      </c>
      <c r="L463" s="24">
        <f t="shared" si="134"/>
        <v>0</v>
      </c>
      <c r="M463" s="24">
        <f t="shared" si="134"/>
        <v>0</v>
      </c>
      <c r="N463" s="25">
        <f t="shared" si="134"/>
        <v>0</v>
      </c>
    </row>
    <row r="464" spans="1:14" ht="15.75" thickBot="1">
      <c r="A464" s="39"/>
      <c r="B464" s="39"/>
      <c r="C464" s="39"/>
      <c r="D464" s="27" t="s">
        <v>76</v>
      </c>
      <c r="E464" s="28">
        <f t="shared" ref="E464:N464" si="135">SUM(E463,E459)</f>
        <v>0</v>
      </c>
      <c r="F464" s="29">
        <f t="shared" si="135"/>
        <v>0</v>
      </c>
      <c r="G464" s="29">
        <f t="shared" si="135"/>
        <v>0</v>
      </c>
      <c r="H464" s="29">
        <f t="shared" si="135"/>
        <v>0</v>
      </c>
      <c r="I464" s="29">
        <f t="shared" si="135"/>
        <v>0</v>
      </c>
      <c r="J464" s="29">
        <f t="shared" si="135"/>
        <v>0</v>
      </c>
      <c r="K464" s="29">
        <f t="shared" si="135"/>
        <v>0</v>
      </c>
      <c r="L464" s="29">
        <f t="shared" si="135"/>
        <v>0</v>
      </c>
      <c r="M464" s="29">
        <f t="shared" si="135"/>
        <v>0</v>
      </c>
      <c r="N464" s="30">
        <f t="shared" si="135"/>
        <v>0</v>
      </c>
    </row>
    <row r="465" spans="1:14" ht="13.5" thickBot="1">
      <c r="A465" s="39" t="s">
        <v>77</v>
      </c>
      <c r="B465" s="39" t="s">
        <v>77</v>
      </c>
      <c r="C465" s="39" t="s">
        <v>77</v>
      </c>
      <c r="D465" s="26" t="s">
        <v>8</v>
      </c>
      <c r="E465" s="31">
        <f t="shared" ref="E465:N465" si="136">SUM(E380,E397,E414,E431,E448)</f>
        <v>0</v>
      </c>
      <c r="F465" s="32">
        <f t="shared" si="136"/>
        <v>0</v>
      </c>
      <c r="G465" s="32">
        <f t="shared" si="136"/>
        <v>0</v>
      </c>
      <c r="H465" s="32">
        <f t="shared" si="136"/>
        <v>0</v>
      </c>
      <c r="I465" s="32">
        <f t="shared" si="136"/>
        <v>0</v>
      </c>
      <c r="J465" s="32">
        <f t="shared" si="136"/>
        <v>0</v>
      </c>
      <c r="K465" s="32">
        <f t="shared" si="136"/>
        <v>0</v>
      </c>
      <c r="L465" s="32">
        <f t="shared" si="136"/>
        <v>0</v>
      </c>
      <c r="M465" s="32">
        <f t="shared" si="136"/>
        <v>0</v>
      </c>
      <c r="N465" s="33">
        <f t="shared" si="136"/>
        <v>0</v>
      </c>
    </row>
    <row r="466" spans="1:14" ht="13.5" thickBot="1">
      <c r="A466" s="39"/>
      <c r="B466" s="39"/>
      <c r="C466" s="39"/>
      <c r="D466" s="26" t="s">
        <v>9</v>
      </c>
      <c r="E466" s="31">
        <f t="shared" ref="E466:N466" si="137">SUM(E381,E398,E415,E432,E449)</f>
        <v>0</v>
      </c>
      <c r="F466" s="32">
        <f t="shared" si="137"/>
        <v>0</v>
      </c>
      <c r="G466" s="32">
        <f t="shared" si="137"/>
        <v>0</v>
      </c>
      <c r="H466" s="32">
        <f t="shared" si="137"/>
        <v>0</v>
      </c>
      <c r="I466" s="32">
        <f t="shared" si="137"/>
        <v>0</v>
      </c>
      <c r="J466" s="32">
        <f t="shared" si="137"/>
        <v>0</v>
      </c>
      <c r="K466" s="32">
        <f t="shared" si="137"/>
        <v>0</v>
      </c>
      <c r="L466" s="32">
        <f t="shared" si="137"/>
        <v>0</v>
      </c>
      <c r="M466" s="32">
        <f t="shared" si="137"/>
        <v>0</v>
      </c>
      <c r="N466" s="33">
        <f t="shared" si="137"/>
        <v>0</v>
      </c>
    </row>
    <row r="467" spans="1:14" ht="13.5" thickBot="1">
      <c r="A467" s="39"/>
      <c r="B467" s="39"/>
      <c r="C467" s="39"/>
      <c r="D467" s="26" t="s">
        <v>10</v>
      </c>
      <c r="E467" s="31">
        <f t="shared" ref="E467:N467" si="138">SUM(E382,E399,E416,E433,E450)</f>
        <v>0</v>
      </c>
      <c r="F467" s="32">
        <f t="shared" si="138"/>
        <v>0</v>
      </c>
      <c r="G467" s="32">
        <f t="shared" si="138"/>
        <v>0</v>
      </c>
      <c r="H467" s="32">
        <f t="shared" si="138"/>
        <v>0</v>
      </c>
      <c r="I467" s="32">
        <f t="shared" si="138"/>
        <v>0</v>
      </c>
      <c r="J467" s="32">
        <f t="shared" si="138"/>
        <v>0</v>
      </c>
      <c r="K467" s="32">
        <f t="shared" si="138"/>
        <v>0</v>
      </c>
      <c r="L467" s="32">
        <f t="shared" si="138"/>
        <v>0</v>
      </c>
      <c r="M467" s="32">
        <f t="shared" si="138"/>
        <v>0</v>
      </c>
      <c r="N467" s="33">
        <f t="shared" si="138"/>
        <v>0</v>
      </c>
    </row>
    <row r="468" spans="1:14" ht="13.5" thickBot="1">
      <c r="A468" s="39"/>
      <c r="B468" s="39"/>
      <c r="C468" s="39"/>
      <c r="D468" s="26" t="s">
        <v>11</v>
      </c>
      <c r="E468" s="31">
        <f t="shared" ref="E468:N468" si="139">SUM(E383,E400,E417,E434,E451)</f>
        <v>0</v>
      </c>
      <c r="F468" s="32">
        <f t="shared" si="139"/>
        <v>0</v>
      </c>
      <c r="G468" s="32">
        <f t="shared" si="139"/>
        <v>0</v>
      </c>
      <c r="H468" s="32">
        <f t="shared" si="139"/>
        <v>0</v>
      </c>
      <c r="I468" s="32">
        <f t="shared" si="139"/>
        <v>0</v>
      </c>
      <c r="J468" s="32">
        <f t="shared" si="139"/>
        <v>0</v>
      </c>
      <c r="K468" s="32">
        <f t="shared" si="139"/>
        <v>0</v>
      </c>
      <c r="L468" s="32">
        <f t="shared" si="139"/>
        <v>0</v>
      </c>
      <c r="M468" s="32">
        <f t="shared" si="139"/>
        <v>0</v>
      </c>
      <c r="N468" s="33">
        <f t="shared" si="139"/>
        <v>0</v>
      </c>
    </row>
    <row r="469" spans="1:14" ht="13.5" thickBot="1">
      <c r="A469" s="39"/>
      <c r="B469" s="39"/>
      <c r="C469" s="39"/>
      <c r="D469" s="18" t="s">
        <v>12</v>
      </c>
      <c r="E469" s="31">
        <f t="shared" ref="E469:N469" si="140">SUM(E384,E401,E418,E435,E452)</f>
        <v>0</v>
      </c>
      <c r="F469" s="32">
        <f t="shared" si="140"/>
        <v>0</v>
      </c>
      <c r="G469" s="32">
        <f t="shared" si="140"/>
        <v>0</v>
      </c>
      <c r="H469" s="32">
        <f t="shared" si="140"/>
        <v>0</v>
      </c>
      <c r="I469" s="32">
        <f t="shared" si="140"/>
        <v>0</v>
      </c>
      <c r="J469" s="32">
        <f t="shared" si="140"/>
        <v>0</v>
      </c>
      <c r="K469" s="32">
        <f t="shared" si="140"/>
        <v>0</v>
      </c>
      <c r="L469" s="32">
        <f t="shared" si="140"/>
        <v>0</v>
      </c>
      <c r="M469" s="32">
        <f t="shared" si="140"/>
        <v>0</v>
      </c>
      <c r="N469" s="33">
        <f t="shared" si="140"/>
        <v>0</v>
      </c>
    </row>
    <row r="470" spans="1:14" ht="13.5" thickBot="1">
      <c r="A470" s="39"/>
      <c r="B470" s="39"/>
      <c r="C470" s="39"/>
      <c r="D470" s="26" t="s">
        <v>13</v>
      </c>
      <c r="E470" s="31">
        <f t="shared" ref="E470:N470" si="141">SUM(E385,E402,E419,E436,E453)</f>
        <v>0</v>
      </c>
      <c r="F470" s="32">
        <f t="shared" si="141"/>
        <v>0</v>
      </c>
      <c r="G470" s="32">
        <f t="shared" si="141"/>
        <v>0</v>
      </c>
      <c r="H470" s="32">
        <f t="shared" si="141"/>
        <v>0</v>
      </c>
      <c r="I470" s="32">
        <f t="shared" si="141"/>
        <v>0</v>
      </c>
      <c r="J470" s="32">
        <f t="shared" si="141"/>
        <v>0</v>
      </c>
      <c r="K470" s="32">
        <f t="shared" si="141"/>
        <v>0</v>
      </c>
      <c r="L470" s="32">
        <f t="shared" si="141"/>
        <v>0</v>
      </c>
      <c r="M470" s="32">
        <f t="shared" si="141"/>
        <v>0</v>
      </c>
      <c r="N470" s="33">
        <f t="shared" si="141"/>
        <v>0</v>
      </c>
    </row>
    <row r="471" spans="1:14" ht="13.5" thickBot="1">
      <c r="A471" s="39"/>
      <c r="B471" s="39"/>
      <c r="C471" s="39"/>
      <c r="D471" s="18" t="s">
        <v>14</v>
      </c>
      <c r="E471" s="31">
        <f t="shared" ref="E471:N471" si="142">SUM(E386,E403,E420,E437,E454)</f>
        <v>0</v>
      </c>
      <c r="F471" s="32">
        <f t="shared" si="142"/>
        <v>0</v>
      </c>
      <c r="G471" s="32">
        <f t="shared" si="142"/>
        <v>0</v>
      </c>
      <c r="H471" s="32">
        <f t="shared" si="142"/>
        <v>0</v>
      </c>
      <c r="I471" s="32">
        <f t="shared" si="142"/>
        <v>0</v>
      </c>
      <c r="J471" s="32">
        <f t="shared" si="142"/>
        <v>0</v>
      </c>
      <c r="K471" s="32">
        <f t="shared" si="142"/>
        <v>0</v>
      </c>
      <c r="L471" s="32">
        <f t="shared" si="142"/>
        <v>0</v>
      </c>
      <c r="M471" s="32">
        <f t="shared" si="142"/>
        <v>0</v>
      </c>
      <c r="N471" s="33">
        <f t="shared" si="142"/>
        <v>0</v>
      </c>
    </row>
    <row r="472" spans="1:14" ht="13.5" thickBot="1">
      <c r="A472" s="39"/>
      <c r="B472" s="39"/>
      <c r="C472" s="39"/>
      <c r="D472" s="18" t="s">
        <v>15</v>
      </c>
      <c r="E472" s="31">
        <f t="shared" ref="E472:N472" si="143">SUM(E387,E404,E421,E438,E455)</f>
        <v>0</v>
      </c>
      <c r="F472" s="32">
        <f t="shared" si="143"/>
        <v>0</v>
      </c>
      <c r="G472" s="32">
        <f t="shared" si="143"/>
        <v>0</v>
      </c>
      <c r="H472" s="32">
        <f t="shared" si="143"/>
        <v>0</v>
      </c>
      <c r="I472" s="32">
        <f t="shared" si="143"/>
        <v>0</v>
      </c>
      <c r="J472" s="32">
        <f t="shared" si="143"/>
        <v>0</v>
      </c>
      <c r="K472" s="32">
        <f t="shared" si="143"/>
        <v>0</v>
      </c>
      <c r="L472" s="32">
        <f t="shared" si="143"/>
        <v>0</v>
      </c>
      <c r="M472" s="32">
        <f t="shared" si="143"/>
        <v>0</v>
      </c>
      <c r="N472" s="33">
        <f t="shared" si="143"/>
        <v>0</v>
      </c>
    </row>
    <row r="473" spans="1:14" ht="13.5" thickBot="1">
      <c r="A473" s="39"/>
      <c r="B473" s="39"/>
      <c r="C473" s="39"/>
      <c r="D473" s="26" t="s">
        <v>16</v>
      </c>
      <c r="E473" s="31">
        <f t="shared" ref="E473:N473" si="144">SUM(E388,E405,E422,E439,E456)</f>
        <v>0</v>
      </c>
      <c r="F473" s="32">
        <f t="shared" si="144"/>
        <v>0</v>
      </c>
      <c r="G473" s="32">
        <f t="shared" si="144"/>
        <v>0</v>
      </c>
      <c r="H473" s="32">
        <f t="shared" si="144"/>
        <v>0</v>
      </c>
      <c r="I473" s="32">
        <f t="shared" si="144"/>
        <v>0</v>
      </c>
      <c r="J473" s="32">
        <f t="shared" si="144"/>
        <v>0</v>
      </c>
      <c r="K473" s="32">
        <f t="shared" si="144"/>
        <v>0</v>
      </c>
      <c r="L473" s="32">
        <f t="shared" si="144"/>
        <v>0</v>
      </c>
      <c r="M473" s="32">
        <f t="shared" si="144"/>
        <v>0</v>
      </c>
      <c r="N473" s="33">
        <f t="shared" si="144"/>
        <v>0</v>
      </c>
    </row>
    <row r="474" spans="1:14" ht="13.5" thickBot="1">
      <c r="A474" s="39"/>
      <c r="B474" s="39"/>
      <c r="C474" s="39"/>
      <c r="D474" s="26" t="s">
        <v>16</v>
      </c>
      <c r="E474" s="31">
        <f t="shared" ref="E474:N474" si="145">SUM(E389,E406,E423,E440,E457)</f>
        <v>0</v>
      </c>
      <c r="F474" s="32">
        <f t="shared" si="145"/>
        <v>0</v>
      </c>
      <c r="G474" s="32">
        <f t="shared" si="145"/>
        <v>0</v>
      </c>
      <c r="H474" s="32">
        <f t="shared" si="145"/>
        <v>0</v>
      </c>
      <c r="I474" s="32">
        <f t="shared" si="145"/>
        <v>0</v>
      </c>
      <c r="J474" s="32">
        <f t="shared" si="145"/>
        <v>0</v>
      </c>
      <c r="K474" s="32">
        <f t="shared" si="145"/>
        <v>0</v>
      </c>
      <c r="L474" s="32">
        <f t="shared" si="145"/>
        <v>0</v>
      </c>
      <c r="M474" s="32">
        <f t="shared" si="145"/>
        <v>0</v>
      </c>
      <c r="N474" s="33">
        <f t="shared" si="145"/>
        <v>0</v>
      </c>
    </row>
    <row r="475" spans="1:14" ht="13.5" thickBot="1">
      <c r="A475" s="39"/>
      <c r="B475" s="39"/>
      <c r="C475" s="39"/>
      <c r="D475" s="26" t="s">
        <v>16</v>
      </c>
      <c r="E475" s="31">
        <f t="shared" ref="E475:N475" si="146">SUM(E390,E407,E424,E441,E458)</f>
        <v>0</v>
      </c>
      <c r="F475" s="32">
        <f t="shared" si="146"/>
        <v>0</v>
      </c>
      <c r="G475" s="32">
        <f t="shared" si="146"/>
        <v>0</v>
      </c>
      <c r="H475" s="32">
        <f t="shared" si="146"/>
        <v>0</v>
      </c>
      <c r="I475" s="32">
        <f t="shared" si="146"/>
        <v>0</v>
      </c>
      <c r="J475" s="32">
        <f t="shared" si="146"/>
        <v>0</v>
      </c>
      <c r="K475" s="32">
        <f t="shared" si="146"/>
        <v>0</v>
      </c>
      <c r="L475" s="32">
        <f t="shared" si="146"/>
        <v>0</v>
      </c>
      <c r="M475" s="32">
        <f t="shared" si="146"/>
        <v>0</v>
      </c>
      <c r="N475" s="33">
        <f t="shared" si="146"/>
        <v>0</v>
      </c>
    </row>
    <row r="476" spans="1:14" ht="15.75" thickBot="1">
      <c r="A476" s="39"/>
      <c r="B476" s="39"/>
      <c r="C476" s="39"/>
      <c r="D476" s="22" t="s">
        <v>17</v>
      </c>
      <c r="E476" s="23">
        <f>SUM(E465:E475)</f>
        <v>0</v>
      </c>
      <c r="F476" s="24">
        <f t="shared" ref="F476:N476" si="147">SUM(F465:F475)</f>
        <v>0</v>
      </c>
      <c r="G476" s="24">
        <f t="shared" si="147"/>
        <v>0</v>
      </c>
      <c r="H476" s="24">
        <f t="shared" si="147"/>
        <v>0</v>
      </c>
      <c r="I476" s="24">
        <f t="shared" si="147"/>
        <v>0</v>
      </c>
      <c r="J476" s="24">
        <f t="shared" si="147"/>
        <v>0</v>
      </c>
      <c r="K476" s="24">
        <f t="shared" si="147"/>
        <v>0</v>
      </c>
      <c r="L476" s="24">
        <f t="shared" si="147"/>
        <v>0</v>
      </c>
      <c r="M476" s="24">
        <f t="shared" si="147"/>
        <v>0</v>
      </c>
      <c r="N476" s="25">
        <f t="shared" si="147"/>
        <v>0</v>
      </c>
    </row>
    <row r="477" spans="1:14" ht="13.5" thickBot="1">
      <c r="A477" s="39"/>
      <c r="B477" s="39"/>
      <c r="C477" s="39"/>
      <c r="D477" s="26" t="s">
        <v>18</v>
      </c>
      <c r="E477" s="31" t="e">
        <f t="shared" ref="E477:N477" si="148">SUM(E392,E409,E426,E443,E460)</f>
        <v>#REF!</v>
      </c>
      <c r="F477" s="32" t="e">
        <f t="shared" si="148"/>
        <v>#REF!</v>
      </c>
      <c r="G477" s="32" t="e">
        <f t="shared" si="148"/>
        <v>#REF!</v>
      </c>
      <c r="H477" s="32" t="e">
        <f t="shared" si="148"/>
        <v>#REF!</v>
      </c>
      <c r="I477" s="32" t="e">
        <f t="shared" si="148"/>
        <v>#REF!</v>
      </c>
      <c r="J477" s="32" t="e">
        <f t="shared" si="148"/>
        <v>#REF!</v>
      </c>
      <c r="K477" s="32" t="e">
        <f t="shared" si="148"/>
        <v>#REF!</v>
      </c>
      <c r="L477" s="32" t="e">
        <f t="shared" si="148"/>
        <v>#REF!</v>
      </c>
      <c r="M477" s="32" t="e">
        <f t="shared" si="148"/>
        <v>#REF!</v>
      </c>
      <c r="N477" s="33" t="e">
        <f t="shared" si="148"/>
        <v>#REF!</v>
      </c>
    </row>
    <row r="478" spans="1:14" ht="13.5" thickBot="1">
      <c r="A478" s="39"/>
      <c r="B478" s="39"/>
      <c r="C478" s="39"/>
      <c r="D478" s="26" t="s">
        <v>19</v>
      </c>
      <c r="E478" s="31">
        <f t="shared" ref="E478:N478" si="149">SUM(E393,E410,E427,E444,E461)</f>
        <v>0</v>
      </c>
      <c r="F478" s="32">
        <f t="shared" si="149"/>
        <v>0</v>
      </c>
      <c r="G478" s="32">
        <f t="shared" si="149"/>
        <v>0</v>
      </c>
      <c r="H478" s="32">
        <f t="shared" si="149"/>
        <v>0</v>
      </c>
      <c r="I478" s="32">
        <f t="shared" si="149"/>
        <v>0</v>
      </c>
      <c r="J478" s="32">
        <f t="shared" si="149"/>
        <v>0</v>
      </c>
      <c r="K478" s="32">
        <f t="shared" si="149"/>
        <v>0</v>
      </c>
      <c r="L478" s="32">
        <f t="shared" si="149"/>
        <v>0</v>
      </c>
      <c r="M478" s="32">
        <f t="shared" si="149"/>
        <v>0</v>
      </c>
      <c r="N478" s="33">
        <f t="shared" si="149"/>
        <v>0</v>
      </c>
    </row>
    <row r="479" spans="1:14" ht="13.5" thickBot="1">
      <c r="A479" s="39"/>
      <c r="B479" s="39"/>
      <c r="C479" s="39"/>
      <c r="D479" s="26" t="s">
        <v>20</v>
      </c>
      <c r="E479" s="31">
        <f t="shared" ref="E479:N479" si="150">SUM(E394,E411,E428,E445,E462)</f>
        <v>0</v>
      </c>
      <c r="F479" s="32">
        <f t="shared" si="150"/>
        <v>0</v>
      </c>
      <c r="G479" s="32">
        <f t="shared" si="150"/>
        <v>0</v>
      </c>
      <c r="H479" s="32">
        <f t="shared" si="150"/>
        <v>0</v>
      </c>
      <c r="I479" s="32">
        <f t="shared" si="150"/>
        <v>0</v>
      </c>
      <c r="J479" s="32">
        <f t="shared" si="150"/>
        <v>0</v>
      </c>
      <c r="K479" s="32">
        <f t="shared" si="150"/>
        <v>0</v>
      </c>
      <c r="L479" s="32">
        <f t="shared" si="150"/>
        <v>0</v>
      </c>
      <c r="M479" s="32">
        <f t="shared" si="150"/>
        <v>0</v>
      </c>
      <c r="N479" s="33">
        <f t="shared" si="150"/>
        <v>0</v>
      </c>
    </row>
    <row r="480" spans="1:14" ht="15">
      <c r="A480" s="39"/>
      <c r="B480" s="39"/>
      <c r="C480" s="39"/>
      <c r="D480" s="36" t="s">
        <v>21</v>
      </c>
      <c r="E480" s="23" t="e">
        <f>SUM(E477:E479)</f>
        <v>#REF!</v>
      </c>
      <c r="F480" s="24" t="e">
        <f t="shared" ref="F480:N480" si="151">SUM(F477:F479)</f>
        <v>#REF!</v>
      </c>
      <c r="G480" s="24" t="e">
        <f t="shared" si="151"/>
        <v>#REF!</v>
      </c>
      <c r="H480" s="24" t="e">
        <f t="shared" si="151"/>
        <v>#REF!</v>
      </c>
      <c r="I480" s="24" t="e">
        <f t="shared" si="151"/>
        <v>#REF!</v>
      </c>
      <c r="J480" s="24" t="e">
        <f t="shared" si="151"/>
        <v>#REF!</v>
      </c>
      <c r="K480" s="24" t="e">
        <f t="shared" si="151"/>
        <v>#REF!</v>
      </c>
      <c r="L480" s="24" t="e">
        <f t="shared" si="151"/>
        <v>#REF!</v>
      </c>
      <c r="M480" s="24" t="e">
        <f t="shared" si="151"/>
        <v>#REF!</v>
      </c>
      <c r="N480" s="25" t="e">
        <f t="shared" si="151"/>
        <v>#REF!</v>
      </c>
    </row>
    <row r="481" spans="1:14" ht="15.75" thickBot="1">
      <c r="A481" s="43"/>
      <c r="B481" s="43"/>
      <c r="C481" s="43"/>
      <c r="D481" s="37" t="s">
        <v>77</v>
      </c>
      <c r="E481" s="28" t="e">
        <f t="shared" ref="E481:N481" si="152">SUM(E480,E476)</f>
        <v>#REF!</v>
      </c>
      <c r="F481" s="29" t="e">
        <f t="shared" si="152"/>
        <v>#REF!</v>
      </c>
      <c r="G481" s="29" t="e">
        <f t="shared" si="152"/>
        <v>#REF!</v>
      </c>
      <c r="H481" s="29" t="e">
        <f t="shared" si="152"/>
        <v>#REF!</v>
      </c>
      <c r="I481" s="29" t="e">
        <f t="shared" si="152"/>
        <v>#REF!</v>
      </c>
      <c r="J481" s="29" t="e">
        <f t="shared" si="152"/>
        <v>#REF!</v>
      </c>
      <c r="K481" s="29" t="e">
        <f t="shared" si="152"/>
        <v>#REF!</v>
      </c>
      <c r="L481" s="29" t="e">
        <f t="shared" si="152"/>
        <v>#REF!</v>
      </c>
      <c r="M481" s="29" t="e">
        <f t="shared" si="152"/>
        <v>#REF!</v>
      </c>
      <c r="N481" s="30" t="e">
        <f t="shared" si="152"/>
        <v>#REF!</v>
      </c>
    </row>
  </sheetData>
  <mergeCells count="2">
    <mergeCell ref="E4:F4"/>
    <mergeCell ref="G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26"/>
  <sheetViews>
    <sheetView tabSelected="1" workbookViewId="0"/>
  </sheetViews>
  <sheetFormatPr defaultRowHeight="12.75"/>
  <cols>
    <col min="1" max="1" width="19.85546875" style="137" bestFit="1" customWidth="1"/>
    <col min="2" max="2" width="41.85546875" style="145" customWidth="1"/>
    <col min="3" max="3" width="7.85546875" style="145" customWidth="1"/>
    <col min="4" max="8" width="15.140625" style="137" customWidth="1"/>
    <col min="9" max="16384" width="9.140625" style="137"/>
  </cols>
  <sheetData>
    <row r="1" spans="1:11" s="48" customFormat="1" ht="24.75">
      <c r="A1" s="400" t="s">
        <v>278</v>
      </c>
      <c r="B1" s="109"/>
      <c r="C1" s="109"/>
      <c r="D1" s="109"/>
      <c r="E1" s="109"/>
      <c r="F1" s="109"/>
      <c r="G1" s="109"/>
      <c r="H1" s="109"/>
    </row>
    <row r="2" spans="1:11" s="48" customFormat="1" ht="24.75">
      <c r="A2" s="400" t="s">
        <v>186</v>
      </c>
      <c r="B2" s="109"/>
      <c r="C2" s="109"/>
      <c r="D2" s="109"/>
      <c r="E2" s="109"/>
      <c r="F2" s="109"/>
      <c r="G2" s="109"/>
      <c r="H2" s="109"/>
    </row>
    <row r="3" spans="1:11" s="48" customFormat="1" ht="24.75">
      <c r="A3" s="400" t="s">
        <v>168</v>
      </c>
      <c r="B3" s="109"/>
      <c r="C3" s="109"/>
      <c r="D3" s="109"/>
      <c r="E3" s="109"/>
      <c r="F3" s="109"/>
      <c r="G3" s="109"/>
      <c r="H3" s="109"/>
    </row>
    <row r="4" spans="1:11">
      <c r="E4" s="564"/>
    </row>
    <row r="5" spans="1:11" ht="19.5">
      <c r="A5" s="110" t="s">
        <v>286</v>
      </c>
      <c r="B5" s="110"/>
      <c r="C5" s="110"/>
      <c r="D5" s="110"/>
      <c r="E5" s="110"/>
      <c r="F5" s="110"/>
      <c r="G5" s="110"/>
      <c r="H5" s="110"/>
    </row>
    <row r="7" spans="1:11" s="565" customFormat="1" ht="45" customHeight="1">
      <c r="D7" s="385" t="s">
        <v>271</v>
      </c>
      <c r="E7" s="385" t="s">
        <v>272</v>
      </c>
      <c r="F7" s="385" t="s">
        <v>273</v>
      </c>
      <c r="G7" s="385" t="s">
        <v>274</v>
      </c>
      <c r="H7" s="385" t="s">
        <v>267</v>
      </c>
    </row>
    <row r="8" spans="1:11" s="565" customFormat="1">
      <c r="C8" s="566" t="s">
        <v>226</v>
      </c>
      <c r="D8" s="385" t="s">
        <v>82</v>
      </c>
      <c r="E8" s="385" t="s">
        <v>82</v>
      </c>
      <c r="F8" s="385" t="s">
        <v>82</v>
      </c>
      <c r="G8" s="385" t="s">
        <v>82</v>
      </c>
      <c r="H8" s="385" t="s">
        <v>82</v>
      </c>
    </row>
    <row r="9" spans="1:11">
      <c r="B9" s="563" t="s">
        <v>268</v>
      </c>
      <c r="C9" s="385"/>
      <c r="D9" s="567">
        <v>34.804718414636305</v>
      </c>
      <c r="E9" s="567">
        <v>26.202432231363691</v>
      </c>
      <c r="F9" s="567">
        <v>80.226959864430668</v>
      </c>
      <c r="G9" s="567">
        <v>86.048145243999997</v>
      </c>
      <c r="H9" s="567">
        <v>227.28225575443065</v>
      </c>
    </row>
    <row r="10" spans="1:11" ht="25.5">
      <c r="B10" s="568" t="s">
        <v>295</v>
      </c>
      <c r="C10" s="569">
        <v>1</v>
      </c>
      <c r="D10" s="567">
        <v>0</v>
      </c>
      <c r="E10" s="570"/>
      <c r="F10" s="567">
        <v>0</v>
      </c>
      <c r="G10" s="567">
        <v>0</v>
      </c>
      <c r="H10" s="567">
        <v>0</v>
      </c>
      <c r="K10" s="571"/>
    </row>
    <row r="11" spans="1:11" ht="25.5">
      <c r="B11" s="568" t="s">
        <v>265</v>
      </c>
      <c r="C11" s="569"/>
      <c r="D11" s="567">
        <v>1.6588199800000001</v>
      </c>
      <c r="E11" s="48"/>
      <c r="F11" s="567">
        <v>-1.6588199800000001</v>
      </c>
      <c r="G11" s="48"/>
      <c r="H11" s="567">
        <v>0</v>
      </c>
    </row>
    <row r="12" spans="1:11" ht="25.5">
      <c r="B12" s="568" t="s">
        <v>266</v>
      </c>
      <c r="C12" s="569"/>
      <c r="D12" s="567">
        <v>0</v>
      </c>
      <c r="E12" s="570"/>
      <c r="F12" s="48"/>
      <c r="G12" s="567">
        <v>0</v>
      </c>
      <c r="H12" s="567">
        <v>0</v>
      </c>
    </row>
    <row r="13" spans="1:11">
      <c r="B13" s="568" t="s">
        <v>269</v>
      </c>
      <c r="C13" s="569"/>
      <c r="D13" s="48"/>
      <c r="E13" s="570"/>
      <c r="F13" s="567">
        <v>0</v>
      </c>
      <c r="G13" s="48"/>
      <c r="H13" s="567">
        <v>0</v>
      </c>
    </row>
    <row r="14" spans="1:11" ht="43.5" customHeight="1">
      <c r="B14" s="568" t="s">
        <v>275</v>
      </c>
      <c r="C14" s="569">
        <v>2</v>
      </c>
      <c r="D14" s="570"/>
      <c r="E14" s="570"/>
      <c r="F14" s="543"/>
      <c r="G14" s="572"/>
      <c r="H14" s="567">
        <v>0</v>
      </c>
    </row>
    <row r="15" spans="1:11" ht="39" customHeight="1">
      <c r="B15" s="568" t="s">
        <v>288</v>
      </c>
      <c r="C15" s="569">
        <v>2</v>
      </c>
      <c r="D15" s="572"/>
      <c r="E15" s="570"/>
      <c r="F15" s="543"/>
      <c r="G15" s="572"/>
      <c r="H15" s="567">
        <v>0</v>
      </c>
    </row>
    <row r="16" spans="1:11" ht="39" customHeight="1">
      <c r="B16" s="563" t="s">
        <v>270</v>
      </c>
      <c r="C16" s="569">
        <v>3</v>
      </c>
      <c r="D16" s="654">
        <v>36.463538394636302</v>
      </c>
      <c r="E16" s="654">
        <v>26.202432231363691</v>
      </c>
      <c r="F16" s="654">
        <v>78.568139884430664</v>
      </c>
      <c r="G16" s="654">
        <v>86.048145243999997</v>
      </c>
      <c r="H16" s="654">
        <v>227.28225575443065</v>
      </c>
    </row>
    <row r="19" spans="1:8">
      <c r="A19" s="137" t="s">
        <v>276</v>
      </c>
      <c r="B19" s="137" t="s">
        <v>296</v>
      </c>
    </row>
    <row r="20" spans="1:8">
      <c r="A20" s="573">
        <v>1</v>
      </c>
      <c r="B20" s="137" t="s">
        <v>277</v>
      </c>
    </row>
    <row r="21" spans="1:8">
      <c r="A21" s="573">
        <v>2</v>
      </c>
      <c r="B21" s="726" t="s">
        <v>279</v>
      </c>
      <c r="C21" s="727"/>
      <c r="D21" s="727"/>
      <c r="E21" s="727"/>
      <c r="F21" s="727"/>
      <c r="G21" s="727"/>
      <c r="H21" s="727"/>
    </row>
    <row r="22" spans="1:8" ht="39" customHeight="1">
      <c r="A22" s="573">
        <v>3</v>
      </c>
      <c r="B22" s="137" t="s">
        <v>316</v>
      </c>
    </row>
    <row r="23" spans="1:8">
      <c r="A23" s="574"/>
      <c r="B23" s="137"/>
    </row>
    <row r="24" spans="1:8">
      <c r="A24" s="574"/>
      <c r="B24" s="137"/>
    </row>
    <row r="25" spans="1:8">
      <c r="A25" s="574"/>
    </row>
    <row r="26" spans="1:8">
      <c r="A26" s="574"/>
    </row>
  </sheetData>
  <mergeCells count="1">
    <mergeCell ref="B21:H21"/>
  </mergeCells>
  <dataValidations disablePrompts="1" count="1">
    <dataValidation type="list" allowBlank="1" showInputMessage="1" showErrorMessage="1" sqref="B1:C1">
      <formula1>B928:B933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00B050"/>
    <pageSetUpPr fitToPage="1"/>
  </sheetPr>
  <dimension ref="A1:AF236"/>
  <sheetViews>
    <sheetView zoomScale="80" zoomScaleNormal="80" workbookViewId="0">
      <selection activeCell="E48" sqref="E48"/>
    </sheetView>
  </sheetViews>
  <sheetFormatPr defaultRowHeight="12.75"/>
  <cols>
    <col min="1" max="1" width="43.42578125" style="156" customWidth="1"/>
    <col min="2" max="2" width="15" style="136" customWidth="1"/>
    <col min="3" max="3" width="15" style="156" customWidth="1"/>
    <col min="4" max="4" width="15" style="49" customWidth="1"/>
    <col min="5" max="10" width="15" style="156" customWidth="1"/>
    <col min="11" max="11" width="19.85546875" style="156" bestFit="1" customWidth="1"/>
    <col min="12" max="12" width="44.140625" style="156" customWidth="1"/>
    <col min="13" max="20" width="9.85546875" style="156" bestFit="1" customWidth="1"/>
    <col min="21" max="21" width="12.140625" style="156" bestFit="1" customWidth="1"/>
    <col min="22" max="22" width="9.140625" style="156"/>
    <col min="23" max="23" width="44" style="156" customWidth="1"/>
    <col min="24" max="24" width="11.5703125" style="156" bestFit="1" customWidth="1"/>
    <col min="25" max="25" width="11.7109375" style="156" bestFit="1" customWidth="1"/>
    <col min="26" max="28" width="11.5703125" style="156" bestFit="1" customWidth="1"/>
    <col min="29" max="30" width="11.7109375" style="156" bestFit="1" customWidth="1"/>
    <col min="31" max="31" width="11.5703125" style="156" bestFit="1" customWidth="1"/>
    <col min="32" max="32" width="13.28515625" style="156" customWidth="1"/>
    <col min="33" max="16384" width="9.140625" style="156"/>
  </cols>
  <sheetData>
    <row r="1" spans="1:32" s="48" customFormat="1" ht="24.75">
      <c r="A1" s="400" t="s">
        <v>278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</row>
    <row r="2" spans="1:32" s="48" customFormat="1" ht="24.75">
      <c r="A2" s="400" t="s">
        <v>186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</row>
    <row r="3" spans="1:32" s="48" customFormat="1" ht="24.75">
      <c r="A3" s="400" t="s">
        <v>168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</row>
    <row r="5" spans="1:32" ht="19.5">
      <c r="A5" s="110" t="s">
        <v>196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</row>
    <row r="6" spans="1:32" s="110" customFormat="1" ht="19.5"/>
    <row r="7" spans="1:32">
      <c r="A7" s="49" t="s">
        <v>311</v>
      </c>
    </row>
    <row r="8" spans="1:32">
      <c r="A8" s="136" t="s">
        <v>332</v>
      </c>
    </row>
    <row r="9" spans="1:32" ht="12.75" customHeight="1">
      <c r="A9" s="68"/>
      <c r="B9" s="739" t="s">
        <v>134</v>
      </c>
      <c r="C9" s="740"/>
      <c r="D9" s="737" t="s">
        <v>102</v>
      </c>
      <c r="E9" s="741" t="s">
        <v>103</v>
      </c>
      <c r="F9" s="741"/>
      <c r="G9" s="741"/>
      <c r="H9" s="741"/>
      <c r="I9" s="741"/>
      <c r="J9" s="742" t="s">
        <v>105</v>
      </c>
    </row>
    <row r="10" spans="1:32">
      <c r="A10" s="157"/>
      <c r="B10" s="734"/>
      <c r="C10" s="736"/>
      <c r="D10" s="738"/>
      <c r="E10" s="741"/>
      <c r="F10" s="741"/>
      <c r="G10" s="741"/>
      <c r="H10" s="741"/>
      <c r="I10" s="741"/>
      <c r="J10" s="743"/>
    </row>
    <row r="11" spans="1:32">
      <c r="A11" s="50" t="s">
        <v>176</v>
      </c>
      <c r="B11" s="115">
        <v>2014</v>
      </c>
      <c r="C11" s="114">
        <v>2015</v>
      </c>
      <c r="D11" s="114">
        <v>2016</v>
      </c>
      <c r="E11" s="114">
        <v>2017</v>
      </c>
      <c r="F11" s="114">
        <v>2018</v>
      </c>
      <c r="G11" s="114">
        <v>2019</v>
      </c>
      <c r="H11" s="114">
        <v>2020</v>
      </c>
      <c r="I11" s="114">
        <v>2021</v>
      </c>
      <c r="J11" s="744"/>
    </row>
    <row r="12" spans="1:32">
      <c r="A12" s="52" t="s">
        <v>305</v>
      </c>
      <c r="B12" s="158">
        <v>9.1385623502978</v>
      </c>
      <c r="C12" s="158">
        <v>15.154612857142858</v>
      </c>
      <c r="D12" s="158">
        <v>19.91288018346669</v>
      </c>
      <c r="E12" s="549">
        <v>12.248571239055687</v>
      </c>
      <c r="F12" s="549">
        <v>11.413904599141583</v>
      </c>
      <c r="G12" s="549">
        <v>13.922032060049169</v>
      </c>
      <c r="H12" s="549">
        <v>13.503389698207023</v>
      </c>
      <c r="I12" s="549">
        <v>12.892930453155145</v>
      </c>
      <c r="J12" s="159">
        <v>108.18688344051597</v>
      </c>
    </row>
    <row r="13" spans="1:32">
      <c r="A13" s="52" t="s">
        <v>79</v>
      </c>
      <c r="B13" s="160">
        <v>6.7388869040329586</v>
      </c>
      <c r="C13" s="160">
        <v>6.8864388311688298</v>
      </c>
      <c r="D13" s="160">
        <v>9.8804524165999972</v>
      </c>
      <c r="E13" s="550">
        <v>7.6283031905685883</v>
      </c>
      <c r="F13" s="550">
        <v>6.8635869245188754</v>
      </c>
      <c r="G13" s="550">
        <v>6.6614310803630312</v>
      </c>
      <c r="H13" s="550">
        <v>6.5603531582851087</v>
      </c>
      <c r="I13" s="550">
        <v>6.459275236207187</v>
      </c>
      <c r="J13" s="161">
        <v>57.678727741744581</v>
      </c>
    </row>
    <row r="14" spans="1:32">
      <c r="A14" s="52" t="s">
        <v>100</v>
      </c>
      <c r="B14" s="160">
        <v>2.9478060206078491</v>
      </c>
      <c r="C14" s="160">
        <v>1.7971654545454545</v>
      </c>
      <c r="D14" s="160">
        <v>3.2174263110160179</v>
      </c>
      <c r="E14" s="550">
        <v>2.4348061990084036</v>
      </c>
      <c r="F14" s="550">
        <v>3.9795712034931823</v>
      </c>
      <c r="G14" s="550">
        <v>3.8722772930394056</v>
      </c>
      <c r="H14" s="550">
        <v>3.8719860701459083</v>
      </c>
      <c r="I14" s="550">
        <v>3.769398775481561</v>
      </c>
      <c r="J14" s="161">
        <v>25.890437327337786</v>
      </c>
    </row>
    <row r="15" spans="1:32">
      <c r="A15" s="52" t="s">
        <v>232</v>
      </c>
      <c r="B15" s="160">
        <v>2.1027311628901377</v>
      </c>
      <c r="C15" s="160">
        <v>1.3918429870129869</v>
      </c>
      <c r="D15" s="160">
        <v>1.7939595035535976</v>
      </c>
      <c r="E15" s="550">
        <v>1.7</v>
      </c>
      <c r="F15" s="550">
        <v>1.7783261404381356</v>
      </c>
      <c r="G15" s="550">
        <v>1.7771022270080097</v>
      </c>
      <c r="H15" s="550">
        <v>1.7769751401680554</v>
      </c>
      <c r="I15" s="550">
        <v>1.777791437794622</v>
      </c>
      <c r="J15" s="161">
        <v>14.098728598865547</v>
      </c>
    </row>
    <row r="16" spans="1:32">
      <c r="A16" s="52" t="s">
        <v>106</v>
      </c>
      <c r="B16" s="160">
        <v>20.556354373588238</v>
      </c>
      <c r="C16" s="160">
        <v>23.873594415584417</v>
      </c>
      <c r="D16" s="160">
        <v>26.202432231363691</v>
      </c>
      <c r="E16" s="550">
        <v>25.450400349521786</v>
      </c>
      <c r="F16" s="550">
        <v>18.993074949900208</v>
      </c>
      <c r="G16" s="550">
        <v>17.02550937636946</v>
      </c>
      <c r="H16" s="550">
        <v>18.165981690081132</v>
      </c>
      <c r="I16" s="550">
        <v>17.661315099352692</v>
      </c>
      <c r="J16" s="161">
        <v>167.92866248576163</v>
      </c>
    </row>
    <row r="17" spans="1:12">
      <c r="A17" s="53" t="s">
        <v>107</v>
      </c>
      <c r="B17" s="162">
        <v>5.4775514306004522</v>
      </c>
      <c r="C17" s="162">
        <v>4.9315918181818184</v>
      </c>
      <c r="D17" s="162">
        <v>6.0286996555601853</v>
      </c>
      <c r="E17" s="550">
        <v>7.1012687615801955</v>
      </c>
      <c r="F17" s="550">
        <v>6.3274107491274822</v>
      </c>
      <c r="G17" s="550">
        <v>6.2243519431080427</v>
      </c>
      <c r="H17" s="550">
        <v>6.2243519431080427</v>
      </c>
      <c r="I17" s="550">
        <v>6.2243519431080427</v>
      </c>
      <c r="J17" s="163">
        <v>48.539578244374255</v>
      </c>
    </row>
    <row r="18" spans="1:12">
      <c r="A18" s="53" t="s">
        <v>108</v>
      </c>
      <c r="B18" s="162">
        <v>4.0275381392396898</v>
      </c>
      <c r="C18" s="162">
        <v>4.5141400000000003</v>
      </c>
      <c r="D18" s="162">
        <v>2.7322870180943184</v>
      </c>
      <c r="E18" s="550">
        <v>2.4270820559005997</v>
      </c>
      <c r="F18" s="550">
        <v>1.5030588060194392</v>
      </c>
      <c r="G18" s="550">
        <v>0.2</v>
      </c>
      <c r="H18" s="550">
        <v>2.2000000000000002</v>
      </c>
      <c r="I18" s="550">
        <v>2.2000000000000002</v>
      </c>
      <c r="J18" s="163">
        <v>19.804106019254046</v>
      </c>
    </row>
    <row r="19" spans="1:12">
      <c r="A19" s="69" t="s">
        <v>109</v>
      </c>
      <c r="B19" s="164">
        <v>41.484340811416985</v>
      </c>
      <c r="C19" s="164">
        <v>49.103654545454546</v>
      </c>
      <c r="D19" s="164">
        <v>61.007150645999985</v>
      </c>
      <c r="E19" s="164">
        <v>49.462080978154461</v>
      </c>
      <c r="F19" s="164">
        <v>43.028463817491982</v>
      </c>
      <c r="G19" s="164">
        <v>43.258352036829073</v>
      </c>
      <c r="H19" s="164">
        <v>43.878685756887229</v>
      </c>
      <c r="I19" s="164">
        <v>42.560711001991208</v>
      </c>
      <c r="J19" s="164">
        <v>373.78343959422546</v>
      </c>
    </row>
    <row r="20" spans="1:12">
      <c r="A20" s="52" t="s">
        <v>171</v>
      </c>
      <c r="B20" s="160">
        <v>66.402720868375354</v>
      </c>
      <c r="C20" s="160">
        <v>72.426374285714303</v>
      </c>
      <c r="D20" s="158">
        <v>64.717454799430683</v>
      </c>
      <c r="E20" s="550">
        <v>66.541904279379636</v>
      </c>
      <c r="F20" s="550">
        <v>65.820961206718096</v>
      </c>
      <c r="G20" s="550">
        <v>72.866627452755694</v>
      </c>
      <c r="H20" s="550">
        <v>66.451165053360285</v>
      </c>
      <c r="I20" s="550">
        <v>65.800122130490848</v>
      </c>
      <c r="J20" s="167">
        <v>541.02733007622487</v>
      </c>
    </row>
    <row r="21" spans="1:12">
      <c r="A21" s="52" t="s">
        <v>172</v>
      </c>
      <c r="B21" s="160">
        <v>24.503709031117868</v>
      </c>
      <c r="C21" s="160">
        <v>22.992194935064937</v>
      </c>
      <c r="D21" s="160">
        <v>21.329760404569313</v>
      </c>
      <c r="E21" s="550">
        <v>21.124133986142418</v>
      </c>
      <c r="F21" s="550">
        <v>21.295266203829748</v>
      </c>
      <c r="G21" s="550">
        <v>23.57477315027942</v>
      </c>
      <c r="H21" s="550">
        <v>21.499158070962689</v>
      </c>
      <c r="I21" s="550">
        <v>21.288524070813676</v>
      </c>
      <c r="J21" s="168">
        <v>177.60751985278009</v>
      </c>
    </row>
    <row r="22" spans="1:12">
      <c r="A22" s="52" t="s">
        <v>280</v>
      </c>
      <c r="B22" s="160">
        <v>9.5220493327660624E-2</v>
      </c>
      <c r="C22" s="160">
        <v>3.2344935064935063E-2</v>
      </c>
      <c r="D22" s="169">
        <v>9.3003999999999982E-4</v>
      </c>
      <c r="E22" s="550">
        <v>2.9687592652281488E-2</v>
      </c>
      <c r="F22" s="550">
        <v>2.9928099722143661E-2</v>
      </c>
      <c r="G22" s="550">
        <v>3.3131690161336949E-2</v>
      </c>
      <c r="H22" s="550">
        <v>3.0214646791979834E-2</v>
      </c>
      <c r="I22" s="550">
        <v>2.9918624413062589E-2</v>
      </c>
      <c r="J22" s="170">
        <v>0.28137612213340019</v>
      </c>
    </row>
    <row r="23" spans="1:12" ht="15">
      <c r="A23" s="69" t="s">
        <v>110</v>
      </c>
      <c r="B23" s="164">
        <v>91.001650392820878</v>
      </c>
      <c r="C23" s="164">
        <v>95.450914155844174</v>
      </c>
      <c r="D23" s="164">
        <v>86.048145243999997</v>
      </c>
      <c r="E23" s="164">
        <v>87.695725858174328</v>
      </c>
      <c r="F23" s="164">
        <v>87.146155510269992</v>
      </c>
      <c r="G23" s="164">
        <v>96.474532293196447</v>
      </c>
      <c r="H23" s="164">
        <v>87.980537771114953</v>
      </c>
      <c r="I23" s="164">
        <v>87.118564825717584</v>
      </c>
      <c r="J23" s="164">
        <v>718.91622605113844</v>
      </c>
      <c r="L23" s="558"/>
    </row>
    <row r="24" spans="1:12">
      <c r="A24" s="54" t="s">
        <v>6</v>
      </c>
      <c r="B24" s="160">
        <v>13.774401577076338</v>
      </c>
      <c r="C24" s="160">
        <v>16.02186142857143</v>
      </c>
      <c r="D24" s="165">
        <v>17.533999999999995</v>
      </c>
      <c r="E24" s="550">
        <v>18.537303890163017</v>
      </c>
      <c r="F24" s="550">
        <v>17.037303890163017</v>
      </c>
      <c r="G24" s="550">
        <v>18.037303890163017</v>
      </c>
      <c r="H24" s="550">
        <v>17.537303890163017</v>
      </c>
      <c r="I24" s="550">
        <v>17.537303890163017</v>
      </c>
      <c r="J24" s="172">
        <v>136.01678245646286</v>
      </c>
    </row>
    <row r="25" spans="1:12">
      <c r="A25" s="54" t="s">
        <v>32</v>
      </c>
      <c r="B25" s="160">
        <v>10.111388911673787</v>
      </c>
      <c r="C25" s="160">
        <v>10.318034285714285</v>
      </c>
      <c r="D25" s="160">
        <v>10.304000000000002</v>
      </c>
      <c r="E25" s="550">
        <v>11.016415584415585</v>
      </c>
      <c r="F25" s="550">
        <v>10.81425974025974</v>
      </c>
      <c r="G25" s="550">
        <v>10.612103896103896</v>
      </c>
      <c r="H25" s="550">
        <v>10.409948051948051</v>
      </c>
      <c r="I25" s="550">
        <v>10.207792207792208</v>
      </c>
      <c r="J25" s="172">
        <v>83.793942677907566</v>
      </c>
    </row>
    <row r="26" spans="1:12">
      <c r="A26" s="54" t="s">
        <v>111</v>
      </c>
      <c r="B26" s="160">
        <v>16.857762793562369</v>
      </c>
      <c r="C26" s="160">
        <v>15.143494285714286</v>
      </c>
      <c r="D26" s="160">
        <v>13.515999999999998</v>
      </c>
      <c r="E26" s="550">
        <v>15.672467532467532</v>
      </c>
      <c r="F26" s="550">
        <v>15.469233766233765</v>
      </c>
      <c r="G26" s="550">
        <v>15.31653896103896</v>
      </c>
      <c r="H26" s="550">
        <v>15.164922077922078</v>
      </c>
      <c r="I26" s="550">
        <v>15.062766233766235</v>
      </c>
      <c r="J26" s="172">
        <v>122.20318565070522</v>
      </c>
    </row>
    <row r="27" spans="1:12">
      <c r="A27" s="54" t="s">
        <v>36</v>
      </c>
      <c r="B27" s="160">
        <v>8.6004806340569537</v>
      </c>
      <c r="C27" s="160">
        <v>9.4659474025974024</v>
      </c>
      <c r="D27" s="160">
        <v>9.8091231784501094</v>
      </c>
      <c r="E27" s="550">
        <v>9.1999999999999993</v>
      </c>
      <c r="F27" s="550">
        <v>9.1</v>
      </c>
      <c r="G27" s="550">
        <v>9</v>
      </c>
      <c r="H27" s="550">
        <v>8.9</v>
      </c>
      <c r="I27" s="550">
        <v>8.8000000000000007</v>
      </c>
      <c r="J27" s="172">
        <v>72.875551215104466</v>
      </c>
    </row>
    <row r="28" spans="1:12">
      <c r="A28" s="54" t="s">
        <v>303</v>
      </c>
      <c r="B28" s="160">
        <v>0</v>
      </c>
      <c r="C28" s="160">
        <v>0</v>
      </c>
      <c r="D28" s="160">
        <v>0</v>
      </c>
      <c r="E28" s="550">
        <v>0</v>
      </c>
      <c r="F28" s="550">
        <v>0</v>
      </c>
      <c r="G28" s="550">
        <v>0</v>
      </c>
      <c r="H28" s="550">
        <v>0</v>
      </c>
      <c r="I28" s="550">
        <v>0</v>
      </c>
      <c r="J28" s="172">
        <v>0</v>
      </c>
    </row>
    <row r="29" spans="1:12">
      <c r="A29" s="54" t="s">
        <v>40</v>
      </c>
      <c r="B29" s="160">
        <v>7.0136199904187668</v>
      </c>
      <c r="C29" s="160">
        <v>6.9329346753246757</v>
      </c>
      <c r="D29" s="160">
        <v>6.6349999999999998</v>
      </c>
      <c r="E29" s="550">
        <v>6.5</v>
      </c>
      <c r="F29" s="550">
        <v>5.0698080029944279</v>
      </c>
      <c r="G29" s="550">
        <v>4.8353600017276914</v>
      </c>
      <c r="H29" s="550">
        <v>4.5672869712910229</v>
      </c>
      <c r="I29" s="550">
        <v>4.4164578700318238</v>
      </c>
      <c r="J29" s="172">
        <v>45.970467511788414</v>
      </c>
    </row>
    <row r="30" spans="1:12">
      <c r="A30" s="53" t="s">
        <v>297</v>
      </c>
      <c r="B30" s="160">
        <v>3.9231488440345395</v>
      </c>
      <c r="C30" s="160">
        <v>4.3180488311688316</v>
      </c>
      <c r="D30" s="162">
        <v>4.2699999999999996</v>
      </c>
      <c r="E30" s="550">
        <v>4.2901335199999995</v>
      </c>
      <c r="F30" s="550">
        <v>2.8599415229944269</v>
      </c>
      <c r="G30" s="550">
        <v>2.6254935217276909</v>
      </c>
      <c r="H30" s="550">
        <v>2.3574204912910224</v>
      </c>
      <c r="I30" s="550">
        <v>2.2065913900318233</v>
      </c>
      <c r="J30" s="173">
        <v>26.850778121248332</v>
      </c>
    </row>
    <row r="31" spans="1:12">
      <c r="A31" s="71" t="s">
        <v>113</v>
      </c>
      <c r="B31" s="174">
        <v>56.357653906788208</v>
      </c>
      <c r="C31" s="174">
        <v>57.882272077922075</v>
      </c>
      <c r="D31" s="174">
        <v>57.798123178450105</v>
      </c>
      <c r="E31" s="174">
        <v>60.926187007046138</v>
      </c>
      <c r="F31" s="174">
        <v>57.490605399650953</v>
      </c>
      <c r="G31" s="174">
        <v>57.801306749033564</v>
      </c>
      <c r="H31" s="174">
        <v>56.579460991324169</v>
      </c>
      <c r="I31" s="174">
        <v>56.024320201753284</v>
      </c>
      <c r="J31" s="174">
        <v>460.85992951196852</v>
      </c>
    </row>
    <row r="32" spans="1:12">
      <c r="A32" s="54" t="s">
        <v>114</v>
      </c>
      <c r="B32" s="160">
        <v>24.26189577428627</v>
      </c>
      <c r="C32" s="160">
        <v>24.823726883116887</v>
      </c>
      <c r="D32" s="177">
        <v>20.636000000000003</v>
      </c>
      <c r="E32" s="550">
        <v>21.330532311882102</v>
      </c>
      <c r="F32" s="550">
        <v>21.080532311882102</v>
      </c>
      <c r="G32" s="550">
        <v>20.830532311882102</v>
      </c>
      <c r="H32" s="550">
        <v>20.580532311882102</v>
      </c>
      <c r="I32" s="550">
        <v>20.330532311882102</v>
      </c>
      <c r="J32" s="178">
        <v>173.87428421681369</v>
      </c>
    </row>
    <row r="33" spans="1:21">
      <c r="A33" s="54" t="s">
        <v>51</v>
      </c>
      <c r="B33" s="160">
        <v>2.4944743073536411</v>
      </c>
      <c r="C33" s="160">
        <v>2.4177838961038955</v>
      </c>
      <c r="D33" s="177">
        <v>1.792836685980566</v>
      </c>
      <c r="E33" s="550">
        <v>2.42587012987013</v>
      </c>
      <c r="F33" s="550">
        <v>2.42587012987013</v>
      </c>
      <c r="G33" s="550">
        <v>2.42587012987013</v>
      </c>
      <c r="H33" s="550">
        <v>2.42587012987013</v>
      </c>
      <c r="I33" s="550">
        <v>2.42587012987013</v>
      </c>
      <c r="J33" s="178">
        <v>18.834445538788753</v>
      </c>
    </row>
    <row r="34" spans="1:21">
      <c r="A34" s="55" t="s">
        <v>115</v>
      </c>
      <c r="B34" s="160">
        <v>26.756370081639915</v>
      </c>
      <c r="C34" s="160">
        <v>27.241510779220782</v>
      </c>
      <c r="D34" s="160">
        <v>22.428836685980571</v>
      </c>
      <c r="E34" s="559">
        <v>23.756402441752233</v>
      </c>
      <c r="F34" s="559">
        <v>23.506402441752233</v>
      </c>
      <c r="G34" s="559">
        <v>23.256402441752233</v>
      </c>
      <c r="H34" s="559">
        <v>23.006402441752233</v>
      </c>
      <c r="I34" s="559">
        <v>22.756402441752233</v>
      </c>
      <c r="J34" s="559">
        <v>192.70872975560246</v>
      </c>
    </row>
    <row r="35" spans="1:21">
      <c r="A35" s="72" t="s">
        <v>89</v>
      </c>
      <c r="B35" s="174">
        <v>83.11402398842813</v>
      </c>
      <c r="C35" s="174">
        <v>85.123782857142857</v>
      </c>
      <c r="D35" s="174">
        <v>80.226959864430683</v>
      </c>
      <c r="E35" s="174">
        <v>84.682589448798367</v>
      </c>
      <c r="F35" s="174">
        <v>80.997007841403189</v>
      </c>
      <c r="G35" s="174">
        <v>81.057709190785801</v>
      </c>
      <c r="H35" s="174">
        <v>79.585863433076398</v>
      </c>
      <c r="I35" s="174">
        <v>78.780722643505513</v>
      </c>
      <c r="J35" s="174">
        <v>653.56865926757098</v>
      </c>
    </row>
    <row r="36" spans="1:21" ht="15">
      <c r="A36" s="529" t="s">
        <v>317</v>
      </c>
      <c r="B36" s="160">
        <v>1.8561447481653535E-2</v>
      </c>
      <c r="C36" s="160">
        <v>6.5700649350649357E-2</v>
      </c>
      <c r="D36" s="530">
        <v>0.12708239000000002</v>
      </c>
      <c r="E36" s="549">
        <v>0.1</v>
      </c>
      <c r="F36" s="549">
        <v>0.1</v>
      </c>
      <c r="G36" s="549">
        <v>0.1</v>
      </c>
      <c r="H36" s="549">
        <v>0.1</v>
      </c>
      <c r="I36" s="549">
        <v>0.1</v>
      </c>
      <c r="J36" s="530"/>
      <c r="L36" s="558"/>
    </row>
    <row r="37" spans="1:21">
      <c r="A37" s="112" t="s">
        <v>174</v>
      </c>
      <c r="B37" s="179">
        <v>215.60001519266598</v>
      </c>
      <c r="C37" s="179">
        <v>229.67835155844159</v>
      </c>
      <c r="D37" s="179">
        <v>227.28225575443068</v>
      </c>
      <c r="E37" s="179">
        <v>221.84039628512716</v>
      </c>
      <c r="F37" s="179">
        <v>211.17162716916516</v>
      </c>
      <c r="G37" s="179">
        <v>220.79059352081134</v>
      </c>
      <c r="H37" s="179">
        <v>211.44508696107857</v>
      </c>
      <c r="I37" s="179">
        <v>208.45999847121431</v>
      </c>
      <c r="J37" s="179">
        <v>1746.2683249129348</v>
      </c>
    </row>
    <row r="38" spans="1:21">
      <c r="A38" s="113" t="s">
        <v>175</v>
      </c>
      <c r="B38" s="180"/>
      <c r="C38" s="180"/>
      <c r="D38" s="180"/>
      <c r="E38" s="180"/>
      <c r="F38" s="180"/>
      <c r="G38" s="180"/>
      <c r="H38" s="180"/>
      <c r="I38" s="180"/>
      <c r="J38" s="181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</row>
    <row r="39" spans="1:21">
      <c r="A39" s="54" t="s">
        <v>165</v>
      </c>
      <c r="B39" s="160">
        <v>47.424536643194742</v>
      </c>
      <c r="C39" s="160">
        <v>48.738763246753244</v>
      </c>
      <c r="D39" s="165">
        <v>50.688000000000002</v>
      </c>
      <c r="E39" s="550">
        <v>50.927669044623372</v>
      </c>
      <c r="F39" s="550">
        <v>60.172080370820623</v>
      </c>
      <c r="G39" s="550">
        <v>57.664706275998832</v>
      </c>
      <c r="H39" s="550">
        <v>57.782360833540586</v>
      </c>
      <c r="I39" s="550">
        <v>57.876167970757848</v>
      </c>
      <c r="J39" s="183">
        <v>431.27428438568916</v>
      </c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</row>
    <row r="40" spans="1:21">
      <c r="A40" s="54" t="s">
        <v>121</v>
      </c>
      <c r="B40" s="160">
        <v>6.862579597981938</v>
      </c>
      <c r="C40" s="160">
        <v>8.7614342857142855</v>
      </c>
      <c r="D40" s="160">
        <v>7.5259999999999998</v>
      </c>
      <c r="E40" s="550">
        <v>7.4</v>
      </c>
      <c r="F40" s="550">
        <v>7.25</v>
      </c>
      <c r="G40" s="550">
        <v>5.9</v>
      </c>
      <c r="H40" s="550">
        <v>6.72</v>
      </c>
      <c r="I40" s="550">
        <v>5.42</v>
      </c>
      <c r="J40" s="183">
        <v>55.840013883696223</v>
      </c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</row>
    <row r="41" spans="1:21">
      <c r="A41" s="54" t="s">
        <v>18</v>
      </c>
      <c r="B41" s="160">
        <v>8.8656696110632396</v>
      </c>
      <c r="C41" s="160">
        <v>6.3553018703951958</v>
      </c>
      <c r="D41" s="160">
        <v>5.0154906993160742</v>
      </c>
      <c r="E41" s="550">
        <v>4.4424006357691521</v>
      </c>
      <c r="F41" s="550">
        <v>4.5309321418544739</v>
      </c>
      <c r="G41" s="550">
        <v>4.4979196522637181</v>
      </c>
      <c r="H41" s="550">
        <v>4.4415565381376396</v>
      </c>
      <c r="I41" s="550">
        <v>4.3275962314265444</v>
      </c>
      <c r="J41" s="183">
        <v>42.476867380226039</v>
      </c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</row>
    <row r="42" spans="1:21">
      <c r="A42" s="108" t="s">
        <v>166</v>
      </c>
      <c r="B42" s="160">
        <v>4.9142206540016753</v>
      </c>
      <c r="C42" s="160">
        <v>4.9942601298701295</v>
      </c>
      <c r="D42" s="160">
        <v>6.9669999999999996</v>
      </c>
      <c r="E42" s="550">
        <v>6.966897600000002</v>
      </c>
      <c r="F42" s="550">
        <v>6.966897600000002</v>
      </c>
      <c r="G42" s="550">
        <v>6.966897600000002</v>
      </c>
      <c r="H42" s="550">
        <v>6.966897600000002</v>
      </c>
      <c r="I42" s="550">
        <v>6.966897600000002</v>
      </c>
      <c r="J42" s="184">
        <v>51.709968783871815</v>
      </c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</row>
    <row r="43" spans="1:21">
      <c r="A43" s="107" t="s">
        <v>122</v>
      </c>
      <c r="B43" s="185">
        <v>68.067006506241597</v>
      </c>
      <c r="C43" s="185">
        <v>68.849759532732861</v>
      </c>
      <c r="D43" s="185">
        <v>70.196490699316072</v>
      </c>
      <c r="E43" s="188">
        <v>69.73696728039252</v>
      </c>
      <c r="F43" s="188">
        <v>78.919910112675097</v>
      </c>
      <c r="G43" s="188">
        <v>75.029523528262544</v>
      </c>
      <c r="H43" s="188">
        <v>75.910814971678221</v>
      </c>
      <c r="I43" s="188">
        <v>74.590661802184385</v>
      </c>
      <c r="J43" s="186">
        <v>581.30113443348318</v>
      </c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</row>
    <row r="44" spans="1:21" ht="25.5">
      <c r="A44" s="107" t="s">
        <v>167</v>
      </c>
      <c r="B44" s="185">
        <v>283.66702169890755</v>
      </c>
      <c r="C44" s="185">
        <v>298.52811109117442</v>
      </c>
      <c r="D44" s="185">
        <v>297.47874645374674</v>
      </c>
      <c r="E44" s="185">
        <v>291.5773635655197</v>
      </c>
      <c r="F44" s="185">
        <v>290.09153728184026</v>
      </c>
      <c r="G44" s="185">
        <v>295.82011704907387</v>
      </c>
      <c r="H44" s="185">
        <v>287.35590193275681</v>
      </c>
      <c r="I44" s="185">
        <v>283.05066027339871</v>
      </c>
      <c r="J44" s="185">
        <v>2327.5694593464177</v>
      </c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</row>
    <row r="45" spans="1:21">
      <c r="B45" s="189"/>
      <c r="C45" s="189"/>
      <c r="D45" s="103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</row>
    <row r="46" spans="1:21">
      <c r="A46" s="305" t="s">
        <v>179</v>
      </c>
      <c r="B46" s="576"/>
      <c r="C46" s="576"/>
      <c r="D46" s="577"/>
      <c r="E46" s="310"/>
      <c r="F46" s="310"/>
      <c r="G46" s="310"/>
      <c r="H46" s="310"/>
      <c r="I46" s="310"/>
      <c r="J46" s="311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</row>
    <row r="47" spans="1:21">
      <c r="A47" s="306" t="s">
        <v>14</v>
      </c>
      <c r="B47" s="160">
        <v>0</v>
      </c>
      <c r="C47" s="160">
        <v>0</v>
      </c>
      <c r="D47" s="160">
        <v>0</v>
      </c>
      <c r="E47" s="550">
        <v>0</v>
      </c>
      <c r="F47" s="550">
        <v>0</v>
      </c>
      <c r="G47" s="550">
        <v>0</v>
      </c>
      <c r="H47" s="550">
        <v>0</v>
      </c>
      <c r="I47" s="550">
        <v>0</v>
      </c>
      <c r="J47" s="312">
        <v>0</v>
      </c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</row>
    <row r="48" spans="1:21">
      <c r="A48" s="306" t="s">
        <v>138</v>
      </c>
      <c r="B48" s="160">
        <v>1.1703547330594191</v>
      </c>
      <c r="C48" s="160">
        <v>2.3045766233766227</v>
      </c>
      <c r="D48" s="267">
        <v>2.5312425700000003</v>
      </c>
      <c r="E48" s="550">
        <v>2.5312425700000003</v>
      </c>
      <c r="F48" s="550">
        <v>2.5312425700000003</v>
      </c>
      <c r="G48" s="550">
        <v>2.5312425700000003</v>
      </c>
      <c r="H48" s="550">
        <v>2.5312425700000003</v>
      </c>
      <c r="I48" s="550">
        <v>2.5312425700000003</v>
      </c>
      <c r="J48" s="267">
        <v>18.662386776436044</v>
      </c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</row>
    <row r="49" spans="1:32">
      <c r="A49" s="306" t="s">
        <v>287</v>
      </c>
      <c r="B49" s="160">
        <v>0</v>
      </c>
      <c r="C49" s="160">
        <v>0</v>
      </c>
      <c r="D49" s="160">
        <v>0</v>
      </c>
      <c r="E49" s="550">
        <v>0</v>
      </c>
      <c r="F49" s="550">
        <v>3</v>
      </c>
      <c r="G49" s="550">
        <v>0</v>
      </c>
      <c r="H49" s="550">
        <v>0</v>
      </c>
      <c r="I49" s="550">
        <v>0</v>
      </c>
      <c r="J49" s="267">
        <v>3</v>
      </c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</row>
    <row r="50" spans="1:32">
      <c r="A50" s="54" t="s">
        <v>303</v>
      </c>
      <c r="B50" s="160">
        <v>0</v>
      </c>
      <c r="C50" s="160">
        <v>0</v>
      </c>
      <c r="D50" s="550">
        <v>0</v>
      </c>
      <c r="E50" s="550">
        <v>0</v>
      </c>
      <c r="F50" s="550">
        <v>0</v>
      </c>
      <c r="G50" s="550">
        <v>0</v>
      </c>
      <c r="H50" s="550">
        <v>0</v>
      </c>
      <c r="I50" s="550">
        <v>0</v>
      </c>
      <c r="J50" s="267">
        <v>0</v>
      </c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</row>
    <row r="51" spans="1:32">
      <c r="A51" s="421" t="s">
        <v>86</v>
      </c>
      <c r="B51" s="160">
        <v>0</v>
      </c>
      <c r="C51" s="160">
        <v>0</v>
      </c>
      <c r="D51" s="550">
        <v>0</v>
      </c>
      <c r="E51" s="550">
        <v>0</v>
      </c>
      <c r="F51" s="550">
        <v>0</v>
      </c>
      <c r="G51" s="550">
        <v>0</v>
      </c>
      <c r="H51" s="550">
        <v>0</v>
      </c>
      <c r="I51" s="550">
        <v>0</v>
      </c>
      <c r="J51" s="267">
        <v>0</v>
      </c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</row>
    <row r="52" spans="1:32">
      <c r="A52" s="307" t="s">
        <v>180</v>
      </c>
      <c r="B52" s="308">
        <v>1.1703547330594191</v>
      </c>
      <c r="C52" s="308">
        <v>2.3045766233766227</v>
      </c>
      <c r="D52" s="313">
        <v>2.5312425700000003</v>
      </c>
      <c r="E52" s="313">
        <v>2.5312425700000003</v>
      </c>
      <c r="F52" s="313">
        <v>5.5312425699999999</v>
      </c>
      <c r="G52" s="313">
        <v>2.5312425700000003</v>
      </c>
      <c r="H52" s="313">
        <v>2.5312425700000003</v>
      </c>
      <c r="I52" s="313">
        <v>2.5312425700000003</v>
      </c>
      <c r="J52" s="313">
        <v>21.662386776436044</v>
      </c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</row>
    <row r="53" spans="1:32" s="200" customFormat="1">
      <c r="A53" s="104"/>
      <c r="B53" s="197"/>
      <c r="C53" s="198"/>
      <c r="D53" s="105"/>
      <c r="E53" s="198"/>
      <c r="F53" s="198"/>
      <c r="G53" s="198"/>
      <c r="H53" s="198"/>
      <c r="I53" s="198"/>
      <c r="J53" s="198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</row>
    <row r="54" spans="1:32" ht="25.5">
      <c r="A54" s="107" t="s">
        <v>181</v>
      </c>
      <c r="B54" s="309">
        <v>282.49666696584814</v>
      </c>
      <c r="C54" s="309">
        <v>296.22353446779778</v>
      </c>
      <c r="D54" s="309">
        <v>294.94750388374672</v>
      </c>
      <c r="E54" s="309">
        <v>289.04612099551969</v>
      </c>
      <c r="F54" s="309">
        <v>284.56029471184024</v>
      </c>
      <c r="G54" s="309">
        <v>293.28887447907385</v>
      </c>
      <c r="H54" s="309">
        <v>284.82465936275679</v>
      </c>
      <c r="I54" s="309">
        <v>280.51941770339869</v>
      </c>
      <c r="J54" s="309">
        <v>2305.9070725699821</v>
      </c>
    </row>
    <row r="55" spans="1:32">
      <c r="B55" s="189"/>
      <c r="C55" s="182"/>
      <c r="D55" s="103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</row>
    <row r="57" spans="1:32">
      <c r="A57" s="49" t="s">
        <v>306</v>
      </c>
      <c r="L57" s="49" t="s">
        <v>116</v>
      </c>
      <c r="O57" s="49"/>
      <c r="W57" s="49" t="s">
        <v>117</v>
      </c>
      <c r="Z57" s="49"/>
    </row>
    <row r="58" spans="1:32">
      <c r="A58" s="136" t="s">
        <v>332</v>
      </c>
      <c r="O58" s="49"/>
      <c r="Z58" s="49"/>
    </row>
    <row r="59" spans="1:32" ht="12.75" customHeight="1">
      <c r="A59" s="68"/>
      <c r="B59" s="746" t="s">
        <v>134</v>
      </c>
      <c r="C59" s="746"/>
      <c r="D59" s="745" t="s">
        <v>177</v>
      </c>
      <c r="E59" s="745"/>
      <c r="F59" s="745"/>
      <c r="G59" s="745"/>
      <c r="H59" s="745"/>
      <c r="I59" s="745"/>
      <c r="J59" s="683"/>
      <c r="L59" s="68"/>
      <c r="M59" s="731"/>
      <c r="N59" s="732"/>
      <c r="O59" s="732"/>
      <c r="P59" s="732"/>
      <c r="Q59" s="732"/>
      <c r="R59" s="732"/>
      <c r="S59" s="732"/>
      <c r="T59" s="732"/>
      <c r="U59" s="733"/>
      <c r="W59" s="68"/>
      <c r="X59" s="731"/>
      <c r="Y59" s="732"/>
      <c r="Z59" s="732"/>
      <c r="AA59" s="732"/>
      <c r="AB59" s="732"/>
      <c r="AC59" s="732"/>
      <c r="AD59" s="732"/>
      <c r="AE59" s="732"/>
      <c r="AF59" s="733"/>
    </row>
    <row r="60" spans="1:32">
      <c r="A60" s="157"/>
      <c r="B60" s="746"/>
      <c r="C60" s="746"/>
      <c r="D60" s="735"/>
      <c r="E60" s="735"/>
      <c r="F60" s="735"/>
      <c r="G60" s="735"/>
      <c r="H60" s="735"/>
      <c r="I60" s="735"/>
      <c r="J60" s="684"/>
      <c r="L60" s="157"/>
      <c r="M60" s="734"/>
      <c r="N60" s="735"/>
      <c r="O60" s="735"/>
      <c r="P60" s="735"/>
      <c r="Q60" s="735"/>
      <c r="R60" s="735"/>
      <c r="S60" s="735"/>
      <c r="T60" s="735"/>
      <c r="U60" s="736"/>
      <c r="W60" s="157"/>
      <c r="X60" s="734"/>
      <c r="Y60" s="735"/>
      <c r="Z60" s="735"/>
      <c r="AA60" s="735"/>
      <c r="AB60" s="735"/>
      <c r="AC60" s="735"/>
      <c r="AD60" s="735"/>
      <c r="AE60" s="735"/>
      <c r="AF60" s="736"/>
    </row>
    <row r="61" spans="1:32" ht="25.5">
      <c r="A61" s="50" t="s">
        <v>176</v>
      </c>
      <c r="B61" s="115">
        <v>2014</v>
      </c>
      <c r="C61" s="114">
        <v>2015</v>
      </c>
      <c r="D61" s="114">
        <v>2016</v>
      </c>
      <c r="E61" s="116">
        <v>2017</v>
      </c>
      <c r="F61" s="114">
        <v>2018</v>
      </c>
      <c r="G61" s="116">
        <v>2019</v>
      </c>
      <c r="H61" s="114">
        <v>2020</v>
      </c>
      <c r="I61" s="117">
        <v>2021</v>
      </c>
      <c r="J61" s="118" t="s">
        <v>105</v>
      </c>
      <c r="L61" s="50" t="s">
        <v>176</v>
      </c>
      <c r="M61" s="115">
        <v>2014</v>
      </c>
      <c r="N61" s="114">
        <v>2015</v>
      </c>
      <c r="O61" s="114">
        <v>2016</v>
      </c>
      <c r="P61" s="116">
        <v>2017</v>
      </c>
      <c r="Q61" s="114">
        <v>2018</v>
      </c>
      <c r="R61" s="116">
        <v>2019</v>
      </c>
      <c r="S61" s="114">
        <v>2020</v>
      </c>
      <c r="T61" s="117">
        <v>2021</v>
      </c>
      <c r="U61" s="118" t="s">
        <v>105</v>
      </c>
      <c r="W61" s="50" t="s">
        <v>176</v>
      </c>
      <c r="X61" s="115">
        <v>2014</v>
      </c>
      <c r="Y61" s="114">
        <v>2015</v>
      </c>
      <c r="Z61" s="114">
        <v>2016</v>
      </c>
      <c r="AA61" s="116">
        <v>2017</v>
      </c>
      <c r="AB61" s="114">
        <v>2018</v>
      </c>
      <c r="AC61" s="116">
        <v>2019</v>
      </c>
      <c r="AD61" s="114">
        <v>2020</v>
      </c>
      <c r="AE61" s="117">
        <v>2021</v>
      </c>
      <c r="AF61" s="118" t="s">
        <v>105</v>
      </c>
    </row>
    <row r="62" spans="1:32">
      <c r="A62" s="52" t="s">
        <v>305</v>
      </c>
      <c r="B62" s="423">
        <v>9.1385623502978</v>
      </c>
      <c r="C62" s="608">
        <v>15.154612857142858</v>
      </c>
      <c r="D62" s="608">
        <v>16.282647296516632</v>
      </c>
      <c r="E62" s="608">
        <v>15.232833022890789</v>
      </c>
      <c r="F62" s="608">
        <v>11.513904599141583</v>
      </c>
      <c r="G62" s="608">
        <v>14.022032060049169</v>
      </c>
      <c r="H62" s="608">
        <v>13.603389698207023</v>
      </c>
      <c r="I62" s="609">
        <v>12.992930453155145</v>
      </c>
      <c r="J62" s="424">
        <v>107.940912337401</v>
      </c>
      <c r="K62" s="182"/>
      <c r="L62" s="52" t="s">
        <v>305</v>
      </c>
      <c r="M62" s="596">
        <v>0</v>
      </c>
      <c r="N62" s="201">
        <v>0</v>
      </c>
      <c r="O62" s="201">
        <v>3.6302328869500577</v>
      </c>
      <c r="P62" s="201">
        <v>-2.9842617838351018</v>
      </c>
      <c r="Q62" s="201">
        <v>-9.9999999999999645E-2</v>
      </c>
      <c r="R62" s="201">
        <v>-9.9999999999999645E-2</v>
      </c>
      <c r="S62" s="201">
        <v>-9.9999999999999645E-2</v>
      </c>
      <c r="T62" s="202">
        <v>-9.9999999999999645E-2</v>
      </c>
      <c r="U62" s="159">
        <v>0.24597110311496806</v>
      </c>
      <c r="W62" s="52" t="s">
        <v>305</v>
      </c>
      <c r="X62" s="203">
        <v>0</v>
      </c>
      <c r="Y62" s="204">
        <v>0</v>
      </c>
      <c r="Z62" s="204">
        <v>0.22295102392389707</v>
      </c>
      <c r="AA62" s="204">
        <v>-0.19590983366984796</v>
      </c>
      <c r="AB62" s="204">
        <v>-8.6851509962532717E-3</v>
      </c>
      <c r="AC62" s="204">
        <v>-7.131633958027692E-3</v>
      </c>
      <c r="AD62" s="204">
        <v>-7.3511089675818092E-3</v>
      </c>
      <c r="AE62" s="205">
        <v>-7.6964931322106855E-3</v>
      </c>
      <c r="AF62" s="206">
        <v>2.278756940149933E-3</v>
      </c>
    </row>
    <row r="63" spans="1:32">
      <c r="A63" s="52" t="s">
        <v>79</v>
      </c>
      <c r="B63" s="425">
        <v>6.7388869040329586</v>
      </c>
      <c r="C63" s="610">
        <v>6.8864388311688298</v>
      </c>
      <c r="D63" s="610">
        <v>8.3337631900446212</v>
      </c>
      <c r="E63" s="610">
        <v>7.4668206907526411</v>
      </c>
      <c r="F63" s="610">
        <v>7.1635869245188752</v>
      </c>
      <c r="G63" s="610">
        <v>6.961431080363031</v>
      </c>
      <c r="H63" s="610">
        <v>6.8603531582851085</v>
      </c>
      <c r="I63" s="611">
        <v>6.7592752362071868</v>
      </c>
      <c r="J63" s="612">
        <v>57.170556015373258</v>
      </c>
      <c r="K63" s="182"/>
      <c r="L63" s="52" t="s">
        <v>79</v>
      </c>
      <c r="M63" s="597">
        <v>0</v>
      </c>
      <c r="N63" s="207">
        <v>0</v>
      </c>
      <c r="O63" s="207">
        <v>1.546689226555376</v>
      </c>
      <c r="P63" s="207">
        <v>0.1614824998159472</v>
      </c>
      <c r="Q63" s="207">
        <v>-0.29999999999999982</v>
      </c>
      <c r="R63" s="207">
        <v>-0.29999999999999982</v>
      </c>
      <c r="S63" s="207">
        <v>-0.29999999999999982</v>
      </c>
      <c r="T63" s="208">
        <v>-0.29999999999999982</v>
      </c>
      <c r="U63" s="161">
        <v>0.50817172637132302</v>
      </c>
      <c r="W63" s="52" t="s">
        <v>79</v>
      </c>
      <c r="X63" s="209">
        <v>0</v>
      </c>
      <c r="Y63" s="210">
        <v>0</v>
      </c>
      <c r="Z63" s="210">
        <v>0.18559313377215061</v>
      </c>
      <c r="AA63" s="210">
        <v>2.1626674391141711E-2</v>
      </c>
      <c r="AB63" s="210">
        <v>-4.1878461608832726E-2</v>
      </c>
      <c r="AC63" s="210">
        <v>-4.3094587382506294E-2</v>
      </c>
      <c r="AD63" s="210">
        <v>-4.3729527194630781E-2</v>
      </c>
      <c r="AE63" s="211">
        <v>-4.438345673408884E-2</v>
      </c>
      <c r="AF63" s="212">
        <v>8.8886965912081534E-3</v>
      </c>
    </row>
    <row r="64" spans="1:32">
      <c r="A64" s="52" t="s">
        <v>100</v>
      </c>
      <c r="B64" s="425">
        <v>2.9478060206078491</v>
      </c>
      <c r="C64" s="610">
        <v>1.7971654545454545</v>
      </c>
      <c r="D64" s="610">
        <v>1.9487892827326996</v>
      </c>
      <c r="E64" s="610">
        <v>2.8625458029593429</v>
      </c>
      <c r="F64" s="610">
        <v>4.1795712034931825</v>
      </c>
      <c r="G64" s="610">
        <v>4.0722772930394058</v>
      </c>
      <c r="H64" s="610">
        <v>4.0719860701459085</v>
      </c>
      <c r="I64" s="611">
        <v>3.9693987754815612</v>
      </c>
      <c r="J64" s="612">
        <v>25.849539903005404</v>
      </c>
      <c r="K64" s="182"/>
      <c r="L64" s="52" t="s">
        <v>100</v>
      </c>
      <c r="M64" s="597">
        <v>0</v>
      </c>
      <c r="N64" s="207">
        <v>0</v>
      </c>
      <c r="O64" s="207">
        <v>1.2686370282833184</v>
      </c>
      <c r="P64" s="207">
        <v>-0.42773960395093935</v>
      </c>
      <c r="Q64" s="207">
        <v>-0.20000000000000018</v>
      </c>
      <c r="R64" s="207">
        <v>-0.20000000000000018</v>
      </c>
      <c r="S64" s="207">
        <v>-0.20000000000000018</v>
      </c>
      <c r="T64" s="208">
        <v>-0.20000000000000018</v>
      </c>
      <c r="U64" s="161">
        <v>4.089742433238186E-2</v>
      </c>
      <c r="W64" s="52" t="s">
        <v>100</v>
      </c>
      <c r="X64" s="209">
        <v>0</v>
      </c>
      <c r="Y64" s="210">
        <v>0</v>
      </c>
      <c r="Z64" s="210">
        <v>0.65098727683085655</v>
      </c>
      <c r="AA64" s="210">
        <v>-0.14942629162780058</v>
      </c>
      <c r="AB64" s="210">
        <v>-4.785179872826311E-2</v>
      </c>
      <c r="AC64" s="210">
        <v>-4.9112569112582986E-2</v>
      </c>
      <c r="AD64" s="210">
        <v>-4.9116081576584009E-2</v>
      </c>
      <c r="AE64" s="211">
        <v>-5.0385464225809987E-2</v>
      </c>
      <c r="AF64" s="212">
        <v>1.5821335499912287E-3</v>
      </c>
    </row>
    <row r="65" spans="1:32">
      <c r="A65" s="52" t="s">
        <v>232</v>
      </c>
      <c r="B65" s="425">
        <v>2.1027311628901377</v>
      </c>
      <c r="C65" s="610">
        <v>1.3918429870129869</v>
      </c>
      <c r="D65" s="610">
        <v>2.1539249967045628</v>
      </c>
      <c r="E65" s="610">
        <v>2.3513769095737458</v>
      </c>
      <c r="F65" s="610">
        <v>1.7783261404381356</v>
      </c>
      <c r="G65" s="610">
        <v>1.7771022270080097</v>
      </c>
      <c r="H65" s="610">
        <v>1.7769751401680554</v>
      </c>
      <c r="I65" s="611">
        <v>1.777791437794622</v>
      </c>
      <c r="J65" s="612">
        <v>15.110071001590256</v>
      </c>
      <c r="K65" s="182"/>
      <c r="L65" s="52" t="s">
        <v>232</v>
      </c>
      <c r="M65" s="597">
        <v>0</v>
      </c>
      <c r="N65" s="207">
        <v>0</v>
      </c>
      <c r="O65" s="207">
        <v>-0.35996549315096527</v>
      </c>
      <c r="P65" s="207">
        <v>-0.65137690957374583</v>
      </c>
      <c r="Q65" s="207">
        <v>0</v>
      </c>
      <c r="R65" s="207">
        <v>0</v>
      </c>
      <c r="S65" s="207">
        <v>0</v>
      </c>
      <c r="T65" s="208">
        <v>0</v>
      </c>
      <c r="U65" s="161">
        <v>-1.0113424027247095</v>
      </c>
      <c r="W65" s="52" t="s">
        <v>232</v>
      </c>
      <c r="X65" s="209">
        <v>0</v>
      </c>
      <c r="Y65" s="210">
        <v>0</v>
      </c>
      <c r="Z65" s="210">
        <v>-0.16712071854948574</v>
      </c>
      <c r="AA65" s="210">
        <v>-0.27701935275524436</v>
      </c>
      <c r="AB65" s="210">
        <v>0</v>
      </c>
      <c r="AC65" s="210">
        <v>0</v>
      </c>
      <c r="AD65" s="210">
        <v>0</v>
      </c>
      <c r="AE65" s="211">
        <v>0</v>
      </c>
      <c r="AF65" s="212">
        <v>-6.6931677727938607E-2</v>
      </c>
    </row>
    <row r="66" spans="1:32">
      <c r="A66" s="52" t="s">
        <v>106</v>
      </c>
      <c r="B66" s="425">
        <v>20.556354373588238</v>
      </c>
      <c r="C66" s="610">
        <v>23.873594415584417</v>
      </c>
      <c r="D66" s="610">
        <v>28.820968882011883</v>
      </c>
      <c r="E66" s="610">
        <v>24.194092389849935</v>
      </c>
      <c r="F66" s="610">
        <v>18.793074949900209</v>
      </c>
      <c r="G66" s="610">
        <v>16.82550937636946</v>
      </c>
      <c r="H66" s="610">
        <v>17.965981690081133</v>
      </c>
      <c r="I66" s="611">
        <v>17.461315099352692</v>
      </c>
      <c r="J66" s="612">
        <v>168.49089117673799</v>
      </c>
      <c r="K66" s="182"/>
      <c r="L66" s="52" t="s">
        <v>106</v>
      </c>
      <c r="M66" s="597">
        <v>0</v>
      </c>
      <c r="N66" s="207">
        <v>0</v>
      </c>
      <c r="O66" s="207">
        <v>-2.618536650648192</v>
      </c>
      <c r="P66" s="207">
        <v>1.2563079596718509</v>
      </c>
      <c r="Q66" s="207">
        <v>0.19999999999999929</v>
      </c>
      <c r="R66" s="207">
        <v>0.19999999999999929</v>
      </c>
      <c r="S66" s="207">
        <v>0.19999999999999929</v>
      </c>
      <c r="T66" s="208">
        <v>0.19999999999999929</v>
      </c>
      <c r="U66" s="161">
        <v>-0.56222869097635453</v>
      </c>
      <c r="W66" s="52" t="s">
        <v>106</v>
      </c>
      <c r="X66" s="209">
        <v>0</v>
      </c>
      <c r="Y66" s="210">
        <v>0</v>
      </c>
      <c r="Z66" s="210">
        <v>-9.0855261020822489E-2</v>
      </c>
      <c r="AA66" s="210">
        <v>5.1926228081980275E-2</v>
      </c>
      <c r="AB66" s="210">
        <v>1.0642217973012515E-2</v>
      </c>
      <c r="AC66" s="210">
        <v>1.1886712938443856E-2</v>
      </c>
      <c r="AD66" s="210">
        <v>1.1132149829052626E-2</v>
      </c>
      <c r="AE66" s="211">
        <v>1.1453891007751958E-2</v>
      </c>
      <c r="AF66" s="212">
        <v>-3.3368491735651542E-3</v>
      </c>
    </row>
    <row r="67" spans="1:32">
      <c r="A67" s="53" t="s">
        <v>107</v>
      </c>
      <c r="B67" s="613">
        <v>5.4775514306004522</v>
      </c>
      <c r="C67" s="614">
        <v>4.9315918181818184</v>
      </c>
      <c r="D67" s="614">
        <v>7.0046999999999997</v>
      </c>
      <c r="E67" s="614">
        <v>6.9743766233766236</v>
      </c>
      <c r="F67" s="614">
        <v>5.9774107491274826</v>
      </c>
      <c r="G67" s="614">
        <v>5.8743519431080431</v>
      </c>
      <c r="H67" s="614">
        <v>5.8743519431080431</v>
      </c>
      <c r="I67" s="615">
        <v>5.8743519431080431</v>
      </c>
      <c r="J67" s="616">
        <v>47.988686450610508</v>
      </c>
      <c r="K67" s="182"/>
      <c r="L67" s="53" t="s">
        <v>107</v>
      </c>
      <c r="M67" s="598">
        <v>0</v>
      </c>
      <c r="N67" s="213">
        <v>0</v>
      </c>
      <c r="O67" s="213">
        <v>-0.97600034443981443</v>
      </c>
      <c r="P67" s="213">
        <v>0.12689213820357192</v>
      </c>
      <c r="Q67" s="213">
        <v>0.34999999999999964</v>
      </c>
      <c r="R67" s="213">
        <v>0.34999999999999964</v>
      </c>
      <c r="S67" s="213">
        <v>0.34999999999999964</v>
      </c>
      <c r="T67" s="214">
        <v>0.34999999999999964</v>
      </c>
      <c r="U67" s="163">
        <v>0.55089179376374631</v>
      </c>
      <c r="W67" s="53" t="s">
        <v>107</v>
      </c>
      <c r="X67" s="215">
        <v>0</v>
      </c>
      <c r="Y67" s="216">
        <v>0</v>
      </c>
      <c r="Z67" s="216">
        <v>-0.13933506708921359</v>
      </c>
      <c r="AA67" s="216">
        <v>1.8194047304278999E-2</v>
      </c>
      <c r="AB67" s="216">
        <v>5.8553781008121086E-2</v>
      </c>
      <c r="AC67" s="216">
        <v>5.9581040324053043E-2</v>
      </c>
      <c r="AD67" s="216">
        <v>5.9581040324053043E-2</v>
      </c>
      <c r="AE67" s="217">
        <v>5.9581040324053043E-2</v>
      </c>
      <c r="AF67" s="218">
        <v>1.1479618103961208E-2</v>
      </c>
    </row>
    <row r="68" spans="1:32">
      <c r="A68" s="53" t="s">
        <v>108</v>
      </c>
      <c r="B68" s="613">
        <v>4.0275381392396898</v>
      </c>
      <c r="C68" s="617">
        <v>4.5141400000000003</v>
      </c>
      <c r="D68" s="617">
        <v>3.8915000000000002</v>
      </c>
      <c r="E68" s="617">
        <v>1.8194025974025974</v>
      </c>
      <c r="F68" s="617">
        <v>0.10305880601943936</v>
      </c>
      <c r="G68" s="617">
        <v>0.10305880601943936</v>
      </c>
      <c r="H68" s="617">
        <v>3.813175822719256</v>
      </c>
      <c r="I68" s="618">
        <v>3.2978817926220594</v>
      </c>
      <c r="J68" s="616">
        <v>21.569755964022484</v>
      </c>
      <c r="K68" s="182"/>
      <c r="L68" s="53" t="s">
        <v>108</v>
      </c>
      <c r="M68" s="598">
        <v>0</v>
      </c>
      <c r="N68" s="219">
        <v>0</v>
      </c>
      <c r="O68" s="219">
        <v>-1.1592129819056818</v>
      </c>
      <c r="P68" s="219">
        <v>0.60767945849800231</v>
      </c>
      <c r="Q68" s="219">
        <v>1.4</v>
      </c>
      <c r="R68" s="219">
        <v>9.6941193980560655E-2</v>
      </c>
      <c r="S68" s="219">
        <v>-1.6131758227192559</v>
      </c>
      <c r="T68" s="220">
        <v>-1.0978817926220592</v>
      </c>
      <c r="U68" s="163">
        <v>-1.7656499447684375</v>
      </c>
      <c r="W68" s="53" t="s">
        <v>108</v>
      </c>
      <c r="X68" s="215">
        <v>0</v>
      </c>
      <c r="Y68" s="221">
        <v>0</v>
      </c>
      <c r="Z68" s="221">
        <v>-0.29788333082504992</v>
      </c>
      <c r="AA68" s="221">
        <v>0.33399944540341614</v>
      </c>
      <c r="AB68" s="221">
        <v>13.584477193884105</v>
      </c>
      <c r="AC68" s="221">
        <v>0.94063959912630102</v>
      </c>
      <c r="AD68" s="221">
        <v>-0.42305309215164022</v>
      </c>
      <c r="AE68" s="222">
        <v>-0.33290513780033398</v>
      </c>
      <c r="AF68" s="218">
        <v>-8.1857669030353103E-2</v>
      </c>
    </row>
    <row r="69" spans="1:32">
      <c r="A69" s="69" t="s">
        <v>109</v>
      </c>
      <c r="B69" s="384">
        <v>41.484340811416985</v>
      </c>
      <c r="C69" s="384">
        <v>49.103654545454546</v>
      </c>
      <c r="D69" s="166">
        <v>57.540093648010405</v>
      </c>
      <c r="E69" s="166">
        <v>52.107668816026447</v>
      </c>
      <c r="F69" s="166">
        <v>43.428463817491988</v>
      </c>
      <c r="G69" s="166">
        <v>43.658352036829072</v>
      </c>
      <c r="H69" s="166">
        <v>44.278685756887228</v>
      </c>
      <c r="I69" s="166">
        <v>42.960711001991207</v>
      </c>
      <c r="J69" s="384">
        <v>374.56197043410788</v>
      </c>
      <c r="K69" s="182"/>
      <c r="L69" s="69" t="s">
        <v>109</v>
      </c>
      <c r="M69" s="599">
        <v>0</v>
      </c>
      <c r="N69" s="165">
        <v>0</v>
      </c>
      <c r="O69" s="166">
        <v>3.4670569979895802</v>
      </c>
      <c r="P69" s="166">
        <v>-2.6455878378719859</v>
      </c>
      <c r="Q69" s="166">
        <v>-0.40000000000000568</v>
      </c>
      <c r="R69" s="166">
        <v>-0.39999999999999858</v>
      </c>
      <c r="S69" s="166">
        <v>-0.39999999999999858</v>
      </c>
      <c r="T69" s="166">
        <v>-0.39999999999999858</v>
      </c>
      <c r="U69" s="164">
        <v>-0.77853083988242133</v>
      </c>
      <c r="W69" s="69" t="s">
        <v>109</v>
      </c>
      <c r="X69" s="223">
        <v>0</v>
      </c>
      <c r="Y69" s="224">
        <v>0</v>
      </c>
      <c r="Z69" s="225">
        <v>6.0254629045245957E-2</v>
      </c>
      <c r="AA69" s="225">
        <v>-5.0771563917253924E-2</v>
      </c>
      <c r="AB69" s="225">
        <v>-9.2105491384867934E-3</v>
      </c>
      <c r="AC69" s="225">
        <v>-9.1620499019882569E-3</v>
      </c>
      <c r="AD69" s="225">
        <v>-9.0336917901358785E-3</v>
      </c>
      <c r="AE69" s="225">
        <v>-9.3108328673019124E-3</v>
      </c>
      <c r="AF69" s="223">
        <v>-2.0785101033618651E-3</v>
      </c>
    </row>
    <row r="70" spans="1:32">
      <c r="A70" s="52" t="s">
        <v>171</v>
      </c>
      <c r="B70" s="425">
        <v>66.402720868375354</v>
      </c>
      <c r="C70" s="610">
        <v>72.426374285714303</v>
      </c>
      <c r="D70" s="610">
        <v>64.10844445352231</v>
      </c>
      <c r="E70" s="610">
        <v>60.252193466004186</v>
      </c>
      <c r="F70" s="610">
        <v>58.645787158816098</v>
      </c>
      <c r="G70" s="610">
        <v>58.06619663619535</v>
      </c>
      <c r="H70" s="610">
        <v>54.68320071594195</v>
      </c>
      <c r="I70" s="611">
        <v>54.68320071594195</v>
      </c>
      <c r="J70" s="612">
        <v>489.26811830051145</v>
      </c>
      <c r="K70" s="182"/>
      <c r="L70" s="52" t="s">
        <v>171</v>
      </c>
      <c r="M70" s="596">
        <v>0</v>
      </c>
      <c r="N70" s="201">
        <v>0</v>
      </c>
      <c r="O70" s="201">
        <v>0.60901034590837355</v>
      </c>
      <c r="P70" s="201">
        <v>6.28971081337545</v>
      </c>
      <c r="Q70" s="201">
        <v>7.1751740479019972</v>
      </c>
      <c r="R70" s="201">
        <v>14.800430816560343</v>
      </c>
      <c r="S70" s="201">
        <v>11.767964337418334</v>
      </c>
      <c r="T70" s="201">
        <v>11.116921414548898</v>
      </c>
      <c r="U70" s="167">
        <v>51.759211775713425</v>
      </c>
      <c r="W70" s="52" t="s">
        <v>171</v>
      </c>
      <c r="X70" s="203">
        <v>0</v>
      </c>
      <c r="Y70" s="204">
        <v>0</v>
      </c>
      <c r="Z70" s="204">
        <v>9.4996899565999802E-3</v>
      </c>
      <c r="AA70" s="204">
        <v>0.10438974005028155</v>
      </c>
      <c r="AB70" s="204">
        <v>0.12234764670258788</v>
      </c>
      <c r="AC70" s="204">
        <v>0.25488893149468911</v>
      </c>
      <c r="AD70" s="204">
        <v>0.2152025518504001</v>
      </c>
      <c r="AE70" s="204">
        <v>0.20329683100111492</v>
      </c>
      <c r="AF70" s="226">
        <v>0.10578905479372069</v>
      </c>
    </row>
    <row r="71" spans="1:32">
      <c r="A71" s="52" t="s">
        <v>172</v>
      </c>
      <c r="B71" s="425">
        <v>24.503709031117868</v>
      </c>
      <c r="C71" s="610">
        <v>22.992194935064937</v>
      </c>
      <c r="D71" s="610">
        <v>25.636418708917347</v>
      </c>
      <c r="E71" s="610">
        <v>24.545524404199739</v>
      </c>
      <c r="F71" s="610">
        <v>24.061644648343218</v>
      </c>
      <c r="G71" s="610">
        <v>23.82435769641511</v>
      </c>
      <c r="H71" s="610">
        <v>22.739340143581938</v>
      </c>
      <c r="I71" s="611">
        <v>22.739340143581938</v>
      </c>
      <c r="J71" s="612">
        <v>191.0425297112221</v>
      </c>
      <c r="K71" s="182"/>
      <c r="L71" s="52" t="s">
        <v>172</v>
      </c>
      <c r="M71" s="597">
        <v>0</v>
      </c>
      <c r="N71" s="207">
        <v>0</v>
      </c>
      <c r="O71" s="207">
        <v>-4.3066583043480335</v>
      </c>
      <c r="P71" s="207">
        <v>-3.4213904180573209</v>
      </c>
      <c r="Q71" s="207">
        <v>-2.7663784445134709</v>
      </c>
      <c r="R71" s="207">
        <v>-0.24958454613569003</v>
      </c>
      <c r="S71" s="207">
        <v>-1.2401820726192483</v>
      </c>
      <c r="T71" s="207">
        <v>-1.4508160727682622</v>
      </c>
      <c r="U71" s="168">
        <v>-13.435009858442015</v>
      </c>
      <c r="W71" s="52" t="s">
        <v>172</v>
      </c>
      <c r="X71" s="209">
        <v>0</v>
      </c>
      <c r="Y71" s="210">
        <v>0</v>
      </c>
      <c r="Z71" s="210">
        <v>-0.16798985666629052</v>
      </c>
      <c r="AA71" s="210">
        <v>-0.13938958327864942</v>
      </c>
      <c r="AB71" s="210">
        <v>-0.11497046377933072</v>
      </c>
      <c r="AC71" s="210">
        <v>-1.0476024131103667E-2</v>
      </c>
      <c r="AD71" s="210">
        <v>-5.4539052795218569E-2</v>
      </c>
      <c r="AE71" s="210">
        <v>-6.3802030472627752E-2</v>
      </c>
      <c r="AF71" s="227">
        <v>-7.0324706643856927E-2</v>
      </c>
    </row>
    <row r="72" spans="1:32">
      <c r="A72" s="52" t="s">
        <v>173</v>
      </c>
      <c r="B72" s="425">
        <v>9.5220493327660624E-2</v>
      </c>
      <c r="C72" s="610">
        <v>3.2344935064935063E-2</v>
      </c>
      <c r="D72" s="610">
        <v>0.20521095192632294</v>
      </c>
      <c r="E72" s="610">
        <v>0.20449891589221028</v>
      </c>
      <c r="F72" s="610">
        <v>0.20455868725763154</v>
      </c>
      <c r="G72" s="610">
        <v>0.20458288278153719</v>
      </c>
      <c r="H72" s="610">
        <v>0.20472434690682265</v>
      </c>
      <c r="I72" s="611">
        <v>0.20472434690682265</v>
      </c>
      <c r="J72" s="612">
        <v>1.3558655600639429</v>
      </c>
      <c r="K72" s="182"/>
      <c r="L72" s="52" t="s">
        <v>173</v>
      </c>
      <c r="M72" s="600">
        <v>0</v>
      </c>
      <c r="N72" s="228">
        <v>0</v>
      </c>
      <c r="O72" s="228">
        <v>-0.20428091192632294</v>
      </c>
      <c r="P72" s="228">
        <v>-0.17481132323992879</v>
      </c>
      <c r="Q72" s="228">
        <v>-0.17463058753548788</v>
      </c>
      <c r="R72" s="228">
        <v>-0.17145119262020025</v>
      </c>
      <c r="S72" s="228">
        <v>-0.17450970011484282</v>
      </c>
      <c r="T72" s="228">
        <v>-0.17480572249376006</v>
      </c>
      <c r="U72" s="170">
        <v>-1.0744894379305427</v>
      </c>
      <c r="W72" s="52" t="s">
        <v>173</v>
      </c>
      <c r="X72" s="229">
        <v>0</v>
      </c>
      <c r="Y72" s="230">
        <v>0</v>
      </c>
      <c r="Z72" s="230">
        <v>-0.99546788321349489</v>
      </c>
      <c r="AA72" s="230">
        <v>-0.85482762819178182</v>
      </c>
      <c r="AB72" s="230">
        <v>-0.85369431079477598</v>
      </c>
      <c r="AC72" s="230">
        <v>-0.83805248165988333</v>
      </c>
      <c r="AD72" s="230">
        <v>-0.85241302635229999</v>
      </c>
      <c r="AE72" s="230">
        <v>-0.8538589822602799</v>
      </c>
      <c r="AF72" s="231">
        <v>-0.79247491018200189</v>
      </c>
    </row>
    <row r="73" spans="1:32">
      <c r="A73" s="69" t="s">
        <v>110</v>
      </c>
      <c r="B73" s="430">
        <v>91.001650392820878</v>
      </c>
      <c r="C73" s="624">
        <v>95.45091415584416</v>
      </c>
      <c r="D73" s="624">
        <v>89.950074114365989</v>
      </c>
      <c r="E73" s="624">
        <v>85.002216786096128</v>
      </c>
      <c r="F73" s="624">
        <v>82.911990494416955</v>
      </c>
      <c r="G73" s="624">
        <v>82.095137215392</v>
      </c>
      <c r="H73" s="624">
        <v>77.627265206430707</v>
      </c>
      <c r="I73" s="625">
        <v>77.627265206430707</v>
      </c>
      <c r="J73" s="431">
        <v>681.66651357179751</v>
      </c>
      <c r="K73" s="182"/>
      <c r="L73" s="69" t="s">
        <v>110</v>
      </c>
      <c r="M73" s="599">
        <v>0</v>
      </c>
      <c r="N73" s="166">
        <v>0</v>
      </c>
      <c r="O73" s="164">
        <v>-3.9019288703659925</v>
      </c>
      <c r="P73" s="171">
        <v>2.6935090720782</v>
      </c>
      <c r="Q73" s="164">
        <v>4.2341650158530371</v>
      </c>
      <c r="R73" s="164">
        <v>14.379395077804446</v>
      </c>
      <c r="S73" s="164">
        <v>10.353272564684247</v>
      </c>
      <c r="T73" s="164">
        <v>9.4912996192868775</v>
      </c>
      <c r="U73" s="166">
        <v>37.249712479340928</v>
      </c>
      <c r="W73" s="69" t="s">
        <v>110</v>
      </c>
      <c r="X73" s="223">
        <v>0</v>
      </c>
      <c r="Y73" s="225">
        <v>0</v>
      </c>
      <c r="Z73" s="223">
        <v>-4.3378828853491883E-2</v>
      </c>
      <c r="AA73" s="232">
        <v>3.1687515619225344E-2</v>
      </c>
      <c r="AB73" s="223">
        <v>5.1068186767728764E-2</v>
      </c>
      <c r="AC73" s="223">
        <v>0.175155259684595</v>
      </c>
      <c r="AD73" s="223">
        <v>0.13337160000616088</v>
      </c>
      <c r="AE73" s="223">
        <v>0.12226760267860899</v>
      </c>
      <c r="AF73" s="225">
        <v>5.4645067254601977E-2</v>
      </c>
    </row>
    <row r="74" spans="1:32">
      <c r="A74" s="54" t="s">
        <v>6</v>
      </c>
      <c r="B74" s="425">
        <v>13.774401577076338</v>
      </c>
      <c r="C74" s="610">
        <v>16.02186142857143</v>
      </c>
      <c r="D74" s="610">
        <v>16.077117209626909</v>
      </c>
      <c r="E74" s="610">
        <v>16.683584742094443</v>
      </c>
      <c r="F74" s="610">
        <v>16.481428897938599</v>
      </c>
      <c r="G74" s="610">
        <v>16.279273053782756</v>
      </c>
      <c r="H74" s="610">
        <v>16.683584742094446</v>
      </c>
      <c r="I74" s="611">
        <v>17.08789643040614</v>
      </c>
      <c r="J74" s="612">
        <v>129.08914808159108</v>
      </c>
      <c r="K74" s="182"/>
      <c r="L74" s="54" t="s">
        <v>6</v>
      </c>
      <c r="M74" s="601">
        <v>0</v>
      </c>
      <c r="N74" s="201">
        <v>0</v>
      </c>
      <c r="O74" s="201">
        <v>1.4568827903730863</v>
      </c>
      <c r="P74" s="201">
        <v>1.8537191480685742</v>
      </c>
      <c r="Q74" s="201">
        <v>0.5558749922244175</v>
      </c>
      <c r="R74" s="201">
        <v>1.7580308363802608</v>
      </c>
      <c r="S74" s="201">
        <v>0.85371914806857063</v>
      </c>
      <c r="T74" s="201">
        <v>0.4494074597568769</v>
      </c>
      <c r="U74" s="172">
        <v>6.9276343748717863</v>
      </c>
      <c r="W74" s="54" t="s">
        <v>6</v>
      </c>
      <c r="X74" s="224">
        <v>0</v>
      </c>
      <c r="Y74" s="204">
        <v>0</v>
      </c>
      <c r="Z74" s="204">
        <v>9.0618409468378514E-2</v>
      </c>
      <c r="AA74" s="204">
        <v>0.11111036247452535</v>
      </c>
      <c r="AB74" s="204">
        <v>3.3727354325081796E-2</v>
      </c>
      <c r="AC74" s="204">
        <v>0.10799197424677102</v>
      </c>
      <c r="AD74" s="204">
        <v>5.1171205784962211E-2</v>
      </c>
      <c r="AE74" s="204">
        <v>2.6299753254426503E-2</v>
      </c>
      <c r="AF74" s="233">
        <v>5.3665505410982806E-2</v>
      </c>
    </row>
    <row r="75" spans="1:32">
      <c r="A75" s="54" t="s">
        <v>32</v>
      </c>
      <c r="B75" s="425">
        <v>10.111388911673787</v>
      </c>
      <c r="C75" s="610">
        <v>10.318034285714285</v>
      </c>
      <c r="D75" s="610">
        <v>11.118571428571428</v>
      </c>
      <c r="E75" s="610">
        <v>10.916415584415585</v>
      </c>
      <c r="F75" s="610">
        <v>10.71425974025974</v>
      </c>
      <c r="G75" s="610">
        <v>10.512103896103897</v>
      </c>
      <c r="H75" s="610">
        <v>10.309948051948052</v>
      </c>
      <c r="I75" s="611">
        <v>10.107792207792208</v>
      </c>
      <c r="J75" s="612">
        <v>84.108514106478992</v>
      </c>
      <c r="K75" s="182"/>
      <c r="L75" s="54" t="s">
        <v>32</v>
      </c>
      <c r="M75" s="597">
        <v>0</v>
      </c>
      <c r="N75" s="207">
        <v>0</v>
      </c>
      <c r="O75" s="207">
        <v>-0.81457142857142628</v>
      </c>
      <c r="P75" s="207">
        <v>9.9999999999999645E-2</v>
      </c>
      <c r="Q75" s="207">
        <v>9.9999999999999645E-2</v>
      </c>
      <c r="R75" s="207">
        <v>9.9999999999999645E-2</v>
      </c>
      <c r="S75" s="207">
        <v>9.9999999999999645E-2</v>
      </c>
      <c r="T75" s="207">
        <v>9.9999999999999645E-2</v>
      </c>
      <c r="U75" s="172">
        <v>-0.31457142857142628</v>
      </c>
      <c r="W75" s="54" t="s">
        <v>32</v>
      </c>
      <c r="X75" s="209">
        <v>0</v>
      </c>
      <c r="Y75" s="210">
        <v>0</v>
      </c>
      <c r="Z75" s="210">
        <v>-7.3262238211486364E-2</v>
      </c>
      <c r="AA75" s="210">
        <v>9.1605160344720594E-3</v>
      </c>
      <c r="AB75" s="210">
        <v>9.3333559596507788E-3</v>
      </c>
      <c r="AC75" s="210">
        <v>9.5128435742594473E-3</v>
      </c>
      <c r="AD75" s="210">
        <v>9.6993699188527693E-3</v>
      </c>
      <c r="AE75" s="210">
        <v>9.8933573172298242E-3</v>
      </c>
      <c r="AF75" s="233">
        <v>-3.7400664119828318E-3</v>
      </c>
    </row>
    <row r="76" spans="1:32">
      <c r="A76" s="54" t="s">
        <v>111</v>
      </c>
      <c r="B76" s="425">
        <v>16.857762793562369</v>
      </c>
      <c r="C76" s="610">
        <v>15.143494285714286</v>
      </c>
      <c r="D76" s="610">
        <v>16.475701298701299</v>
      </c>
      <c r="E76" s="610">
        <v>16.172467532467532</v>
      </c>
      <c r="F76" s="610">
        <v>15.869233766233766</v>
      </c>
      <c r="G76" s="610">
        <v>15.616538961038961</v>
      </c>
      <c r="H76" s="610">
        <v>15.464922077922079</v>
      </c>
      <c r="I76" s="611">
        <v>15.262766233766234</v>
      </c>
      <c r="J76" s="612">
        <v>126.86288694940653</v>
      </c>
      <c r="K76" s="182"/>
      <c r="L76" s="54" t="s">
        <v>111</v>
      </c>
      <c r="M76" s="597">
        <v>0</v>
      </c>
      <c r="N76" s="207">
        <v>0</v>
      </c>
      <c r="O76" s="207">
        <v>-2.9597012987013009</v>
      </c>
      <c r="P76" s="207">
        <v>-0.5</v>
      </c>
      <c r="Q76" s="207">
        <v>-0.40000000000000036</v>
      </c>
      <c r="R76" s="207">
        <v>-0.30000000000000071</v>
      </c>
      <c r="S76" s="207">
        <v>-0.30000000000000071</v>
      </c>
      <c r="T76" s="207">
        <v>-0.19999999999999929</v>
      </c>
      <c r="U76" s="172">
        <v>-4.6597012987013073</v>
      </c>
      <c r="W76" s="54" t="s">
        <v>111</v>
      </c>
      <c r="X76" s="209">
        <v>0</v>
      </c>
      <c r="Y76" s="210">
        <v>0</v>
      </c>
      <c r="Z76" s="210">
        <v>-0.17964038343755359</v>
      </c>
      <c r="AA76" s="210">
        <v>-3.0916741616343311E-2</v>
      </c>
      <c r="AB76" s="210">
        <v>-2.5206005903770368E-2</v>
      </c>
      <c r="AC76" s="210">
        <v>-1.9210402557727928E-2</v>
      </c>
      <c r="AD76" s="210">
        <v>-1.9398739837705653E-2</v>
      </c>
      <c r="AE76" s="210">
        <v>-1.3103784526132218E-2</v>
      </c>
      <c r="AF76" s="233">
        <v>-3.673021646243646E-2</v>
      </c>
    </row>
    <row r="77" spans="1:32">
      <c r="A77" s="54" t="s">
        <v>36</v>
      </c>
      <c r="B77" s="425">
        <v>8.6004806340569537</v>
      </c>
      <c r="C77" s="610">
        <v>9.4659474025974024</v>
      </c>
      <c r="D77" s="610">
        <v>8.9959350649350647</v>
      </c>
      <c r="E77" s="610">
        <v>8.894857142857143</v>
      </c>
      <c r="F77" s="610">
        <v>8.7937792207792196</v>
      </c>
      <c r="G77" s="610">
        <v>8.6927012987012979</v>
      </c>
      <c r="H77" s="610">
        <v>8.5916233766233763</v>
      </c>
      <c r="I77" s="611">
        <v>8.4905454545454546</v>
      </c>
      <c r="J77" s="612">
        <v>70.525869595095926</v>
      </c>
      <c r="K77" s="182"/>
      <c r="L77" s="54" t="s">
        <v>36</v>
      </c>
      <c r="M77" s="597">
        <v>0</v>
      </c>
      <c r="N77" s="207">
        <v>0</v>
      </c>
      <c r="O77" s="207">
        <v>0.81318811351504472</v>
      </c>
      <c r="P77" s="207">
        <v>0.30514285714285627</v>
      </c>
      <c r="Q77" s="207">
        <v>0.30622077922078006</v>
      </c>
      <c r="R77" s="207">
        <v>0.30729870129870207</v>
      </c>
      <c r="S77" s="207">
        <v>0.30837662337662408</v>
      </c>
      <c r="T77" s="207">
        <v>0.30945454545454609</v>
      </c>
      <c r="U77" s="172">
        <v>2.3496816200085391</v>
      </c>
      <c r="W77" s="54" t="s">
        <v>36</v>
      </c>
      <c r="X77" s="209">
        <v>0</v>
      </c>
      <c r="Y77" s="210">
        <v>0</v>
      </c>
      <c r="Z77" s="210">
        <v>9.0395062619420374E-2</v>
      </c>
      <c r="AA77" s="210">
        <v>3.4305537710394352E-2</v>
      </c>
      <c r="AB77" s="210">
        <v>3.4822432032088901E-2</v>
      </c>
      <c r="AC77" s="210">
        <v>3.5351347151962177E-2</v>
      </c>
      <c r="AD77" s="210">
        <v>3.5892707333479539E-2</v>
      </c>
      <c r="AE77" s="210">
        <v>3.644695704312826E-2</v>
      </c>
      <c r="AF77" s="233">
        <v>3.331659196119896E-2</v>
      </c>
    </row>
    <row r="78" spans="1:32">
      <c r="A78" s="54" t="s">
        <v>303</v>
      </c>
      <c r="B78" s="425">
        <v>0</v>
      </c>
      <c r="C78" s="610">
        <v>0</v>
      </c>
      <c r="D78" s="610">
        <v>0</v>
      </c>
      <c r="E78" s="610">
        <v>0</v>
      </c>
      <c r="F78" s="610">
        <v>0</v>
      </c>
      <c r="G78" s="610">
        <v>0</v>
      </c>
      <c r="H78" s="610">
        <v>0</v>
      </c>
      <c r="I78" s="610">
        <v>0</v>
      </c>
      <c r="J78" s="610">
        <v>0</v>
      </c>
      <c r="K78" s="182"/>
      <c r="L78" s="54" t="s">
        <v>303</v>
      </c>
      <c r="M78" s="597">
        <v>0</v>
      </c>
      <c r="N78" s="207">
        <v>0</v>
      </c>
      <c r="O78" s="207">
        <v>0</v>
      </c>
      <c r="P78" s="207">
        <v>0</v>
      </c>
      <c r="Q78" s="207">
        <v>0</v>
      </c>
      <c r="R78" s="207">
        <v>0</v>
      </c>
      <c r="S78" s="207">
        <v>0</v>
      </c>
      <c r="T78" s="207">
        <v>0</v>
      </c>
      <c r="U78" s="172">
        <v>0</v>
      </c>
      <c r="W78" s="54" t="s">
        <v>303</v>
      </c>
      <c r="X78" s="209" t="e">
        <v>#DIV/0!</v>
      </c>
      <c r="Y78" s="210" t="e">
        <v>#DIV/0!</v>
      </c>
      <c r="Z78" s="210" t="e">
        <v>#DIV/0!</v>
      </c>
      <c r="AA78" s="210" t="e">
        <v>#DIV/0!</v>
      </c>
      <c r="AB78" s="210" t="e">
        <v>#DIV/0!</v>
      </c>
      <c r="AC78" s="210" t="e">
        <v>#DIV/0!</v>
      </c>
      <c r="AD78" s="210" t="e">
        <v>#DIV/0!</v>
      </c>
      <c r="AE78" s="210" t="e">
        <v>#DIV/0!</v>
      </c>
      <c r="AF78" s="233" t="e">
        <v>#DIV/0!</v>
      </c>
    </row>
    <row r="79" spans="1:32">
      <c r="A79" s="54" t="s">
        <v>40</v>
      </c>
      <c r="B79" s="425">
        <v>7.0136199904187668</v>
      </c>
      <c r="C79" s="610">
        <v>6.9329346753246757</v>
      </c>
      <c r="D79" s="610">
        <v>6.8833163949918577</v>
      </c>
      <c r="E79" s="610">
        <v>6.8327774339528968</v>
      </c>
      <c r="F79" s="610">
        <v>6.782238472913936</v>
      </c>
      <c r="G79" s="610">
        <v>6.7316995118749752</v>
      </c>
      <c r="H79" s="610">
        <v>6.6811605508360143</v>
      </c>
      <c r="I79" s="611">
        <v>6.6306215897970535</v>
      </c>
      <c r="J79" s="612">
        <v>54.488368620110172</v>
      </c>
      <c r="K79" s="182"/>
      <c r="L79" s="54" t="s">
        <v>40</v>
      </c>
      <c r="M79" s="597">
        <v>0</v>
      </c>
      <c r="N79" s="207">
        <v>0</v>
      </c>
      <c r="O79" s="207">
        <v>-0.24831639499185787</v>
      </c>
      <c r="P79" s="207">
        <v>-0.33277743395289683</v>
      </c>
      <c r="Q79" s="207">
        <v>-1.7124304699195081</v>
      </c>
      <c r="R79" s="207">
        <v>-1.8963395101472837</v>
      </c>
      <c r="S79" s="207">
        <v>-2.1138735795449914</v>
      </c>
      <c r="T79" s="207">
        <v>-2.2141637197652297</v>
      </c>
      <c r="U79" s="172">
        <v>-8.5179011083217588</v>
      </c>
      <c r="W79" s="54" t="s">
        <v>40</v>
      </c>
      <c r="X79" s="209">
        <v>0</v>
      </c>
      <c r="Y79" s="210">
        <v>0</v>
      </c>
      <c r="Z79" s="210">
        <v>-3.6075109836956956E-2</v>
      </c>
      <c r="AA79" s="210">
        <v>-4.8703098728093433E-2</v>
      </c>
      <c r="AB79" s="210">
        <v>-0.25248750493784622</v>
      </c>
      <c r="AC79" s="210">
        <v>-0.28170293501694016</v>
      </c>
      <c r="AD79" s="210">
        <v>-0.31639317203363454</v>
      </c>
      <c r="AE79" s="210">
        <v>-0.33393003804836335</v>
      </c>
      <c r="AF79" s="233">
        <v>-0.156325126334908</v>
      </c>
    </row>
    <row r="80" spans="1:32">
      <c r="A80" s="53" t="s">
        <v>297</v>
      </c>
      <c r="B80" s="613">
        <v>3.9231488440345395</v>
      </c>
      <c r="C80" s="617">
        <v>4.3180488311688316</v>
      </c>
      <c r="D80" s="617">
        <v>4.3184501105194801</v>
      </c>
      <c r="E80" s="617">
        <v>4.3184501105194801</v>
      </c>
      <c r="F80" s="617">
        <v>4.3184501105194801</v>
      </c>
      <c r="G80" s="617">
        <v>4.3184501105194801</v>
      </c>
      <c r="H80" s="617">
        <v>4.3184501105194801</v>
      </c>
      <c r="I80" s="618">
        <v>4.3184501105194801</v>
      </c>
      <c r="J80" s="616">
        <v>34.151898338320244</v>
      </c>
      <c r="K80" s="182"/>
      <c r="L80" s="53" t="s">
        <v>297</v>
      </c>
      <c r="M80" s="598">
        <v>0</v>
      </c>
      <c r="N80" s="219">
        <v>0</v>
      </c>
      <c r="O80" s="219">
        <v>-4.845011051948056E-2</v>
      </c>
      <c r="P80" s="219">
        <v>-2.8316590519480656E-2</v>
      </c>
      <c r="Q80" s="219">
        <v>-1.4585085875250532</v>
      </c>
      <c r="R80" s="219">
        <v>-1.6929565887917892</v>
      </c>
      <c r="S80" s="219">
        <v>-1.9610296192284578</v>
      </c>
      <c r="T80" s="219">
        <v>-2.1118587204876569</v>
      </c>
      <c r="U80" s="173">
        <v>-7.3011202170719116</v>
      </c>
      <c r="W80" s="53" t="s">
        <v>297</v>
      </c>
      <c r="X80" s="215">
        <v>0</v>
      </c>
      <c r="Y80" s="221">
        <v>0</v>
      </c>
      <c r="Z80" s="221">
        <v>-1.1219328527486992E-2</v>
      </c>
      <c r="AA80" s="221">
        <v>-6.5571188261508854E-3</v>
      </c>
      <c r="AB80" s="221">
        <v>-0.33773889941954305</v>
      </c>
      <c r="AC80" s="221">
        <v>-0.39202874769071677</v>
      </c>
      <c r="AD80" s="221">
        <v>-0.45410496104875903</v>
      </c>
      <c r="AE80" s="221">
        <v>-0.4890316355266669</v>
      </c>
      <c r="AF80" s="234">
        <v>-0.21378373010907176</v>
      </c>
    </row>
    <row r="81" spans="1:32">
      <c r="A81" s="71" t="s">
        <v>113</v>
      </c>
      <c r="B81" s="384">
        <v>56.357653906788208</v>
      </c>
      <c r="C81" s="384">
        <v>57.882272077922089</v>
      </c>
      <c r="D81" s="166">
        <v>59.550641396826556</v>
      </c>
      <c r="E81" s="166">
        <v>59.500102435787603</v>
      </c>
      <c r="F81" s="166">
        <v>58.640940098125263</v>
      </c>
      <c r="G81" s="166">
        <v>57.832316721501883</v>
      </c>
      <c r="H81" s="166">
        <v>57.731238799423977</v>
      </c>
      <c r="I81" s="166">
        <v>57.579621916307083</v>
      </c>
      <c r="J81" s="384">
        <v>465.07478735268262</v>
      </c>
      <c r="K81" s="182"/>
      <c r="L81" s="71" t="s">
        <v>113</v>
      </c>
      <c r="M81" s="602">
        <v>0</v>
      </c>
      <c r="N81" s="175">
        <v>0</v>
      </c>
      <c r="O81" s="174">
        <v>-1.7525182183764514</v>
      </c>
      <c r="P81" s="176">
        <v>1.426084571258535</v>
      </c>
      <c r="Q81" s="174">
        <v>-1.1503346984743104</v>
      </c>
      <c r="R81" s="174">
        <v>-3.1009972468318381E-2</v>
      </c>
      <c r="S81" s="174">
        <v>-1.1517778080998085</v>
      </c>
      <c r="T81" s="174">
        <v>-1.5553017145537993</v>
      </c>
      <c r="U81" s="174">
        <v>-4.2148578407141031</v>
      </c>
      <c r="W81" s="71" t="s">
        <v>113</v>
      </c>
      <c r="X81" s="235">
        <v>0</v>
      </c>
      <c r="Y81" s="236">
        <v>0</v>
      </c>
      <c r="Z81" s="235">
        <v>-2.9429040179403388E-2</v>
      </c>
      <c r="AA81" s="237">
        <v>2.3967766657167738E-2</v>
      </c>
      <c r="AB81" s="235">
        <v>-1.9616580098296997E-2</v>
      </c>
      <c r="AC81" s="235">
        <v>-5.3620491493796521E-4</v>
      </c>
      <c r="AD81" s="235">
        <v>-1.9950685834084346E-2</v>
      </c>
      <c r="AE81" s="235">
        <v>-2.7011322110007178E-2</v>
      </c>
      <c r="AF81" s="235">
        <v>-9.0627528202637826E-3</v>
      </c>
    </row>
    <row r="82" spans="1:32">
      <c r="A82" s="54" t="s">
        <v>114</v>
      </c>
      <c r="B82" s="425">
        <v>24.26189577428627</v>
      </c>
      <c r="C82" s="610">
        <v>24.823726883116887</v>
      </c>
      <c r="D82" s="610">
        <v>23.909732590227247</v>
      </c>
      <c r="E82" s="610">
        <v>22.191407914902566</v>
      </c>
      <c r="F82" s="610">
        <v>21.837635187629839</v>
      </c>
      <c r="G82" s="610">
        <v>21.483862460357113</v>
      </c>
      <c r="H82" s="610">
        <v>21.130089733084386</v>
      </c>
      <c r="I82" s="611">
        <v>20.776317005811656</v>
      </c>
      <c r="J82" s="612">
        <v>180.41466754941595</v>
      </c>
      <c r="K82" s="182"/>
      <c r="L82" s="54" t="s">
        <v>114</v>
      </c>
      <c r="M82" s="603">
        <v>0</v>
      </c>
      <c r="N82" s="201">
        <v>0</v>
      </c>
      <c r="O82" s="201">
        <v>-3.2737325902272438</v>
      </c>
      <c r="P82" s="201">
        <v>-0.86087560302046384</v>
      </c>
      <c r="Q82" s="201">
        <v>-0.75710287574773716</v>
      </c>
      <c r="R82" s="201">
        <v>-0.65333014847501047</v>
      </c>
      <c r="S82" s="201">
        <v>-0.54955742120228379</v>
      </c>
      <c r="T82" s="201">
        <v>-0.44578469392955355</v>
      </c>
      <c r="U82" s="178">
        <v>-6.5403833326022607</v>
      </c>
      <c r="W82" s="54" t="s">
        <v>114</v>
      </c>
      <c r="X82" s="209">
        <v>0</v>
      </c>
      <c r="Y82" s="204">
        <v>0</v>
      </c>
      <c r="Z82" s="204">
        <v>-0.13692050205385126</v>
      </c>
      <c r="AA82" s="204">
        <v>-3.8793194479668218E-2</v>
      </c>
      <c r="AB82" s="204">
        <v>-3.4669636581190169E-2</v>
      </c>
      <c r="AC82" s="204">
        <v>-3.0410274208399982E-2</v>
      </c>
      <c r="AD82" s="204">
        <v>-2.6008286199647113E-2</v>
      </c>
      <c r="AE82" s="204">
        <v>-2.1456386798721659E-2</v>
      </c>
      <c r="AF82" s="233">
        <v>-3.6251949031864808E-2</v>
      </c>
    </row>
    <row r="83" spans="1:32">
      <c r="A83" s="54" t="s">
        <v>51</v>
      </c>
      <c r="B83" s="425">
        <v>2.4944743073536411</v>
      </c>
      <c r="C83" s="610">
        <v>2.4177838961038955</v>
      </c>
      <c r="D83" s="610">
        <v>2.42587012987013</v>
      </c>
      <c r="E83" s="610">
        <v>2.42587012987013</v>
      </c>
      <c r="F83" s="610">
        <v>2.42587012987013</v>
      </c>
      <c r="G83" s="610">
        <v>2.42587012987013</v>
      </c>
      <c r="H83" s="610">
        <v>2.42587012987013</v>
      </c>
      <c r="I83" s="611">
        <v>2.42587012987013</v>
      </c>
      <c r="J83" s="612">
        <v>19.467478982678315</v>
      </c>
      <c r="K83" s="182"/>
      <c r="L83" s="54" t="s">
        <v>51</v>
      </c>
      <c r="M83" s="603">
        <v>0</v>
      </c>
      <c r="N83" s="207">
        <v>0</v>
      </c>
      <c r="O83" s="207">
        <v>-0.63303344388956395</v>
      </c>
      <c r="P83" s="207">
        <v>0</v>
      </c>
      <c r="Q83" s="207">
        <v>0</v>
      </c>
      <c r="R83" s="207">
        <v>0</v>
      </c>
      <c r="S83" s="207">
        <v>0</v>
      </c>
      <c r="T83" s="207">
        <v>0</v>
      </c>
      <c r="U83" s="178">
        <v>-0.63303344388956262</v>
      </c>
      <c r="W83" s="54" t="s">
        <v>51</v>
      </c>
      <c r="X83" s="209">
        <v>0</v>
      </c>
      <c r="Y83" s="210">
        <v>0</v>
      </c>
      <c r="Z83" s="210">
        <v>-0.26095108558983482</v>
      </c>
      <c r="AA83" s="210">
        <v>0</v>
      </c>
      <c r="AB83" s="210">
        <v>0</v>
      </c>
      <c r="AC83" s="210">
        <v>0</v>
      </c>
      <c r="AD83" s="210">
        <v>0</v>
      </c>
      <c r="AE83" s="210">
        <v>0</v>
      </c>
      <c r="AF83" s="233">
        <v>-3.2517484387825472E-2</v>
      </c>
    </row>
    <row r="84" spans="1:32">
      <c r="A84" s="55" t="s">
        <v>115</v>
      </c>
      <c r="B84" s="425">
        <v>26.756370081639915</v>
      </c>
      <c r="C84" s="176">
        <v>27.241510779220782</v>
      </c>
      <c r="D84" s="176">
        <v>26.335602720097373</v>
      </c>
      <c r="E84" s="176">
        <v>24.617278044772696</v>
      </c>
      <c r="F84" s="176">
        <v>24.263505317499966</v>
      </c>
      <c r="G84" s="176">
        <v>23.909732590227243</v>
      </c>
      <c r="H84" s="176">
        <v>23.555959862954513</v>
      </c>
      <c r="I84" s="176">
        <v>23.202187135681783</v>
      </c>
      <c r="J84" s="619">
        <v>199.88214653209428</v>
      </c>
      <c r="K84" s="182"/>
      <c r="L84" s="55" t="s">
        <v>115</v>
      </c>
      <c r="M84" s="597">
        <v>0</v>
      </c>
      <c r="N84" s="176">
        <v>0</v>
      </c>
      <c r="O84" s="176">
        <v>-3.9067660341168029</v>
      </c>
      <c r="P84" s="176">
        <v>-0.86087560302046384</v>
      </c>
      <c r="Q84" s="176">
        <v>-0.75710287574773361</v>
      </c>
      <c r="R84" s="176">
        <v>-0.65333014847501047</v>
      </c>
      <c r="S84" s="176">
        <v>-0.54955742120228024</v>
      </c>
      <c r="T84" s="176">
        <v>-0.44578469392955</v>
      </c>
      <c r="U84" s="165">
        <v>-7.1734167764918197</v>
      </c>
      <c r="W84" s="55" t="s">
        <v>115</v>
      </c>
      <c r="X84" s="209">
        <v>0</v>
      </c>
      <c r="Y84" s="237">
        <v>0</v>
      </c>
      <c r="Z84" s="237">
        <v>-0.14834541953108404</v>
      </c>
      <c r="AA84" s="237">
        <v>-3.4970381431072339E-2</v>
      </c>
      <c r="AB84" s="237">
        <v>-3.1203359359691357E-2</v>
      </c>
      <c r="AC84" s="237">
        <v>-2.7324862208707834E-2</v>
      </c>
      <c r="AD84" s="237">
        <v>-2.3329867447539107E-2</v>
      </c>
      <c r="AE84" s="237">
        <v>-1.9213046223732686E-2</v>
      </c>
      <c r="AF84" s="224">
        <v>-3.5888231645241075E-2</v>
      </c>
    </row>
    <row r="85" spans="1:32">
      <c r="A85" s="72" t="s">
        <v>89</v>
      </c>
      <c r="B85" s="559">
        <v>83.11402398842813</v>
      </c>
      <c r="C85" s="559">
        <v>85.123782857142871</v>
      </c>
      <c r="D85" s="559">
        <v>85.886244116923919</v>
      </c>
      <c r="E85" s="559">
        <v>84.1173804805603</v>
      </c>
      <c r="F85" s="559">
        <v>82.904445415625233</v>
      </c>
      <c r="G85" s="559">
        <v>81.742049311729119</v>
      </c>
      <c r="H85" s="559">
        <v>81.287198662378486</v>
      </c>
      <c r="I85" s="559">
        <v>80.781809051988873</v>
      </c>
      <c r="J85" s="559">
        <v>664.95693388477684</v>
      </c>
      <c r="K85" s="182"/>
      <c r="L85" s="72" t="s">
        <v>89</v>
      </c>
      <c r="M85" s="602">
        <v>0</v>
      </c>
      <c r="N85" s="176">
        <v>0</v>
      </c>
      <c r="O85" s="174">
        <v>-5.6592842524932365</v>
      </c>
      <c r="P85" s="174">
        <v>0.56520896823806765</v>
      </c>
      <c r="Q85" s="174">
        <v>-1.907437574222044</v>
      </c>
      <c r="R85" s="174">
        <v>-0.6843401209433182</v>
      </c>
      <c r="S85" s="174">
        <v>-1.7013352293020887</v>
      </c>
      <c r="T85" s="174">
        <v>-2.0010864084833599</v>
      </c>
      <c r="U85" s="174">
        <v>-11.388274617205866</v>
      </c>
      <c r="W85" s="72" t="s">
        <v>89</v>
      </c>
      <c r="X85" s="235">
        <v>0</v>
      </c>
      <c r="Y85" s="237">
        <v>0</v>
      </c>
      <c r="Z85" s="235">
        <v>-6.5892790058310072E-2</v>
      </c>
      <c r="AA85" s="235">
        <v>6.7192887487585113E-3</v>
      </c>
      <c r="AB85" s="235">
        <v>-2.3007663396811578E-2</v>
      </c>
      <c r="AC85" s="235">
        <v>-8.3719472010487343E-3</v>
      </c>
      <c r="AD85" s="235">
        <v>-2.0929928171943564E-2</v>
      </c>
      <c r="AE85" s="235">
        <v>-2.4771497840504138E-2</v>
      </c>
      <c r="AF85" s="235">
        <v>-1.7126334108096112E-2</v>
      </c>
    </row>
    <row r="86" spans="1:32">
      <c r="A86" s="531" t="s">
        <v>313</v>
      </c>
      <c r="B86" s="626">
        <v>1.8561447481653535E-2</v>
      </c>
      <c r="C86" s="627">
        <v>6.5700649350649357E-2</v>
      </c>
      <c r="D86" s="627">
        <v>6.5700649350649357E-2</v>
      </c>
      <c r="E86" s="627">
        <v>6.5700649350649357E-2</v>
      </c>
      <c r="F86" s="627">
        <v>6.5700649350649357E-2</v>
      </c>
      <c r="G86" s="627">
        <v>6.5700649350649357E-2</v>
      </c>
      <c r="H86" s="627">
        <v>6.5700649350649357E-2</v>
      </c>
      <c r="I86" s="628">
        <v>6.5700649350649357E-2</v>
      </c>
      <c r="J86" s="629">
        <v>0</v>
      </c>
      <c r="K86" s="533"/>
      <c r="L86" s="531" t="s">
        <v>313</v>
      </c>
      <c r="M86" s="604"/>
      <c r="N86" s="532"/>
      <c r="O86" s="530"/>
      <c r="P86" s="530"/>
      <c r="Q86" s="530"/>
      <c r="R86" s="530"/>
      <c r="S86" s="530"/>
      <c r="T86" s="530"/>
      <c r="U86" s="530"/>
      <c r="V86" s="146"/>
      <c r="W86" s="531" t="s">
        <v>313</v>
      </c>
      <c r="X86" s="534">
        <v>0</v>
      </c>
      <c r="Y86" s="535">
        <v>0</v>
      </c>
      <c r="Z86" s="535">
        <v>0</v>
      </c>
      <c r="AA86" s="535">
        <v>0</v>
      </c>
      <c r="AB86" s="535">
        <v>0</v>
      </c>
      <c r="AC86" s="535">
        <v>0</v>
      </c>
      <c r="AD86" s="535">
        <v>0</v>
      </c>
      <c r="AE86" s="535">
        <v>0</v>
      </c>
      <c r="AF86" s="536" t="e">
        <v>#DIV/0!</v>
      </c>
    </row>
    <row r="87" spans="1:32">
      <c r="A87" s="112" t="s">
        <v>174</v>
      </c>
      <c r="B87" s="429">
        <v>215.60001519266598</v>
      </c>
      <c r="C87" s="429">
        <v>229.67835155844153</v>
      </c>
      <c r="D87" s="429">
        <v>233.37641187930032</v>
      </c>
      <c r="E87" s="429">
        <v>221.22726608268292</v>
      </c>
      <c r="F87" s="429">
        <v>209.24489972753418</v>
      </c>
      <c r="G87" s="429">
        <v>207.49553856395019</v>
      </c>
      <c r="H87" s="429">
        <v>203.19314962569641</v>
      </c>
      <c r="I87" s="429">
        <v>201.36978526041079</v>
      </c>
      <c r="J87" s="429">
        <v>1721.1854178906826</v>
      </c>
      <c r="K87" s="182"/>
      <c r="L87" s="112" t="s">
        <v>174</v>
      </c>
      <c r="M87" s="605">
        <v>0</v>
      </c>
      <c r="N87" s="179">
        <v>0</v>
      </c>
      <c r="O87" s="179">
        <v>-6.0941561248696416</v>
      </c>
      <c r="P87" s="179">
        <v>0.6131302024442391</v>
      </c>
      <c r="Q87" s="179">
        <v>1.9267274416309874</v>
      </c>
      <c r="R87" s="179">
        <v>13.295054956861151</v>
      </c>
      <c r="S87" s="179">
        <v>8.2519373353821663</v>
      </c>
      <c r="T87" s="179">
        <v>7.0902132108035119</v>
      </c>
      <c r="U87" s="179">
        <v>25.08290702225213</v>
      </c>
      <c r="W87" s="112" t="s">
        <v>174</v>
      </c>
      <c r="X87" s="238">
        <v>0</v>
      </c>
      <c r="Y87" s="238">
        <v>0</v>
      </c>
      <c r="Z87" s="238">
        <v>-2.6112990922242268E-2</v>
      </c>
      <c r="AA87" s="238">
        <v>2.7714947316443525E-3</v>
      </c>
      <c r="AB87" s="238">
        <v>9.2080019352435982E-3</v>
      </c>
      <c r="AC87" s="238">
        <v>6.4073931655950336E-2</v>
      </c>
      <c r="AD87" s="238">
        <v>4.0611296938814725E-2</v>
      </c>
      <c r="AE87" s="238">
        <v>3.5209915934679425E-2</v>
      </c>
      <c r="AF87" s="238">
        <v>1.4573041789414704E-2</v>
      </c>
    </row>
    <row r="88" spans="1:32" s="200" customFormat="1">
      <c r="A88" s="113" t="s">
        <v>175</v>
      </c>
      <c r="B88" s="425">
        <v>0</v>
      </c>
      <c r="C88" s="610">
        <v>0</v>
      </c>
      <c r="D88" s="610">
        <v>0</v>
      </c>
      <c r="E88" s="610">
        <v>0</v>
      </c>
      <c r="F88" s="610">
        <v>0</v>
      </c>
      <c r="G88" s="610">
        <v>0</v>
      </c>
      <c r="H88" s="610">
        <v>0</v>
      </c>
      <c r="I88" s="611">
        <v>0</v>
      </c>
      <c r="J88" s="612">
        <v>0</v>
      </c>
      <c r="K88" s="199"/>
      <c r="L88" s="113" t="s">
        <v>175</v>
      </c>
      <c r="M88" s="606"/>
      <c r="N88" s="239"/>
      <c r="O88" s="240"/>
      <c r="P88" s="239"/>
      <c r="Q88" s="239"/>
      <c r="R88" s="239"/>
      <c r="S88" s="239"/>
      <c r="T88" s="239"/>
      <c r="U88" s="181"/>
      <c r="W88" s="113" t="s">
        <v>175</v>
      </c>
      <c r="X88" s="241" t="e">
        <v>#DIV/0!</v>
      </c>
      <c r="Y88" s="241" t="e">
        <v>#DIV/0!</v>
      </c>
      <c r="Z88" s="242" t="e">
        <v>#DIV/0!</v>
      </c>
      <c r="AA88" s="241" t="e">
        <v>#DIV/0!</v>
      </c>
      <c r="AB88" s="241" t="e">
        <v>#DIV/0!</v>
      </c>
      <c r="AC88" s="241" t="e">
        <v>#DIV/0!</v>
      </c>
      <c r="AD88" s="241" t="e">
        <v>#DIV/0!</v>
      </c>
      <c r="AE88" s="241" t="e">
        <v>#DIV/0!</v>
      </c>
      <c r="AF88" s="243" t="e">
        <v>#DIV/0!</v>
      </c>
    </row>
    <row r="89" spans="1:32">
      <c r="A89" s="668" t="s">
        <v>165</v>
      </c>
      <c r="B89" s="423">
        <v>47.424536643194742</v>
      </c>
      <c r="C89" s="608">
        <v>48.738763246753244</v>
      </c>
      <c r="D89" s="608">
        <v>50.055507698445254</v>
      </c>
      <c r="E89" s="608">
        <v>49.75160028817016</v>
      </c>
      <c r="F89" s="608">
        <v>49.637867295738459</v>
      </c>
      <c r="G89" s="608">
        <v>47.132202775020829</v>
      </c>
      <c r="H89" s="608">
        <v>47.028911343180205</v>
      </c>
      <c r="I89" s="609">
        <v>47.037672689192746</v>
      </c>
      <c r="J89" s="424">
        <v>386.80706197969567</v>
      </c>
      <c r="K89" s="182"/>
      <c r="L89" s="54" t="s">
        <v>165</v>
      </c>
      <c r="M89" s="601">
        <v>0</v>
      </c>
      <c r="N89" s="207">
        <v>0</v>
      </c>
      <c r="O89" s="207">
        <v>0.63249230155474834</v>
      </c>
      <c r="P89" s="207">
        <v>1.176068756453212</v>
      </c>
      <c r="Q89" s="207">
        <v>10.534213075082164</v>
      </c>
      <c r="R89" s="207">
        <v>10.532503500978002</v>
      </c>
      <c r="S89" s="207">
        <v>10.753449490360381</v>
      </c>
      <c r="T89" s="244">
        <v>10.838495281565102</v>
      </c>
      <c r="U89" s="183">
        <v>44.467222405993482</v>
      </c>
      <c r="W89" s="54" t="s">
        <v>165</v>
      </c>
      <c r="X89" s="224">
        <v>0</v>
      </c>
      <c r="Y89" s="210">
        <v>0</v>
      </c>
      <c r="Z89" s="210">
        <v>1.263581832722863E-2</v>
      </c>
      <c r="AA89" s="210">
        <v>2.3638812613890038E-2</v>
      </c>
      <c r="AB89" s="210">
        <v>0.21222130701788941</v>
      </c>
      <c r="AC89" s="210">
        <v>0.22346724491646355</v>
      </c>
      <c r="AD89" s="210">
        <v>0.22865614327939934</v>
      </c>
      <c r="AE89" s="245">
        <v>0.23042158895024001</v>
      </c>
      <c r="AF89" s="233">
        <v>0.11495969638818967</v>
      </c>
    </row>
    <row r="90" spans="1:32">
      <c r="A90" s="668" t="s">
        <v>121</v>
      </c>
      <c r="B90" s="425">
        <v>6.862579597981938</v>
      </c>
      <c r="C90" s="610">
        <v>8.7614342857142855</v>
      </c>
      <c r="D90" s="610">
        <v>7.4942664434407087</v>
      </c>
      <c r="E90" s="610">
        <v>7.7840952275433981</v>
      </c>
      <c r="F90" s="610">
        <v>11.024074493247142</v>
      </c>
      <c r="G90" s="610">
        <v>10.495431145808416</v>
      </c>
      <c r="H90" s="610">
        <v>10.225243293504361</v>
      </c>
      <c r="I90" s="611">
        <v>9.8929504626340048</v>
      </c>
      <c r="J90" s="612">
        <v>72.540074949874253</v>
      </c>
      <c r="K90" s="182"/>
      <c r="L90" s="54" t="s">
        <v>121</v>
      </c>
      <c r="M90" s="597">
        <v>0</v>
      </c>
      <c r="N90" s="207">
        <v>0</v>
      </c>
      <c r="O90" s="207">
        <v>3.173355655929111E-2</v>
      </c>
      <c r="P90" s="207">
        <v>-0.38409522754339775</v>
      </c>
      <c r="Q90" s="207">
        <v>-3.7740744932471415</v>
      </c>
      <c r="R90" s="207">
        <v>-4.5954311458084156</v>
      </c>
      <c r="S90" s="207">
        <v>-3.5052432935043614</v>
      </c>
      <c r="T90" s="244">
        <v>-4.4729504626340049</v>
      </c>
      <c r="U90" s="183">
        <v>-16.70006106617803</v>
      </c>
      <c r="W90" s="54" t="s">
        <v>121</v>
      </c>
      <c r="X90" s="209">
        <v>0</v>
      </c>
      <c r="Y90" s="210">
        <v>0</v>
      </c>
      <c r="Z90" s="210">
        <v>4.2343779472993823E-3</v>
      </c>
      <c r="AA90" s="210">
        <v>-4.9343593097924535E-2</v>
      </c>
      <c r="AB90" s="210">
        <v>-0.34234842077300659</v>
      </c>
      <c r="AC90" s="210">
        <v>-0.43785063061880058</v>
      </c>
      <c r="AD90" s="210">
        <v>-0.34280292340144958</v>
      </c>
      <c r="AE90" s="245">
        <v>-0.45213513193343929</v>
      </c>
      <c r="AF90" s="233">
        <v>-0.23021841482405278</v>
      </c>
    </row>
    <row r="91" spans="1:32">
      <c r="A91" s="668" t="s">
        <v>18</v>
      </c>
      <c r="B91" s="425">
        <v>8.8656696110632396</v>
      </c>
      <c r="C91" s="610">
        <v>6.3553018703951958</v>
      </c>
      <c r="D91" s="610">
        <v>5.9564332569457195</v>
      </c>
      <c r="E91" s="610">
        <v>5.7862490648485343</v>
      </c>
      <c r="F91" s="610">
        <v>5.6056550567137027</v>
      </c>
      <c r="G91" s="610">
        <v>5.439976611181196</v>
      </c>
      <c r="H91" s="610">
        <v>5.3200062289508532</v>
      </c>
      <c r="I91" s="611">
        <v>4.7080903496879083</v>
      </c>
      <c r="J91" s="612">
        <v>48.037382049786345</v>
      </c>
      <c r="K91" s="182"/>
      <c r="L91" s="54" t="s">
        <v>18</v>
      </c>
      <c r="M91" s="597">
        <v>0</v>
      </c>
      <c r="N91" s="207">
        <v>0</v>
      </c>
      <c r="O91" s="207">
        <v>-0.94094255762964529</v>
      </c>
      <c r="P91" s="207">
        <v>-1.3438484290793822</v>
      </c>
      <c r="Q91" s="207">
        <v>-1.0747229148592288</v>
      </c>
      <c r="R91" s="207">
        <v>-0.94205695891747787</v>
      </c>
      <c r="S91" s="207">
        <v>-0.87844969081321356</v>
      </c>
      <c r="T91" s="244">
        <v>-0.38049411826136392</v>
      </c>
      <c r="U91" s="183">
        <v>-5.5605146695603054</v>
      </c>
      <c r="W91" s="54" t="s">
        <v>18</v>
      </c>
      <c r="X91" s="209">
        <v>0</v>
      </c>
      <c r="Y91" s="210">
        <v>0</v>
      </c>
      <c r="Z91" s="210">
        <v>-0.15797080518486872</v>
      </c>
      <c r="AA91" s="210">
        <v>-0.23224863188887979</v>
      </c>
      <c r="AB91" s="210">
        <v>-0.1917212001070365</v>
      </c>
      <c r="AC91" s="210">
        <v>-0.17317297963766917</v>
      </c>
      <c r="AD91" s="210">
        <v>-0.1651219289994047</v>
      </c>
      <c r="AE91" s="245">
        <v>-8.0817080812093225E-2</v>
      </c>
      <c r="AF91" s="233">
        <v>-0.11575390731737507</v>
      </c>
    </row>
    <row r="92" spans="1:32">
      <c r="A92" s="669" t="s">
        <v>166</v>
      </c>
      <c r="B92" s="425">
        <v>4.9142206540016753</v>
      </c>
      <c r="C92" s="620">
        <v>4.9942601298701295</v>
      </c>
      <c r="D92" s="620">
        <v>6.9430591602137071</v>
      </c>
      <c r="E92" s="620">
        <v>6.9430591602137053</v>
      </c>
      <c r="F92" s="620">
        <v>6.9430591602137071</v>
      </c>
      <c r="G92" s="620">
        <v>6.9430591602137071</v>
      </c>
      <c r="H92" s="620">
        <v>6.9430591602137071</v>
      </c>
      <c r="I92" s="623">
        <v>6.9430591602137053</v>
      </c>
      <c r="J92" s="426">
        <v>51.566835745154044</v>
      </c>
      <c r="K92" s="182"/>
      <c r="L92" s="108" t="s">
        <v>166</v>
      </c>
      <c r="M92" s="597">
        <v>0</v>
      </c>
      <c r="N92" s="228">
        <v>0</v>
      </c>
      <c r="O92" s="228">
        <v>2.3940839786292578E-2</v>
      </c>
      <c r="P92" s="228">
        <v>2.3838439786296739E-2</v>
      </c>
      <c r="Q92" s="228">
        <v>2.3838439786294963E-2</v>
      </c>
      <c r="R92" s="228">
        <v>2.3838439786294963E-2</v>
      </c>
      <c r="S92" s="228">
        <v>2.3838439786294963E-2</v>
      </c>
      <c r="T92" s="246">
        <v>2.3838439786296739E-2</v>
      </c>
      <c r="U92" s="184">
        <v>0.14313303871777094</v>
      </c>
      <c r="W92" s="108" t="s">
        <v>166</v>
      </c>
      <c r="X92" s="209">
        <v>0</v>
      </c>
      <c r="Y92" s="230">
        <v>0</v>
      </c>
      <c r="Z92" s="230">
        <v>3.4481687731371252E-3</v>
      </c>
      <c r="AA92" s="230">
        <v>3.4334202310848522E-3</v>
      </c>
      <c r="AB92" s="230">
        <v>3.4334202310845954E-3</v>
      </c>
      <c r="AC92" s="230">
        <v>3.4334202310845954E-3</v>
      </c>
      <c r="AD92" s="230">
        <v>3.4334202310845954E-3</v>
      </c>
      <c r="AE92" s="247">
        <v>3.4334202310848522E-3</v>
      </c>
      <c r="AF92" s="248">
        <v>2.7756800790558838E-3</v>
      </c>
    </row>
    <row r="93" spans="1:32">
      <c r="A93" s="107" t="s">
        <v>122</v>
      </c>
      <c r="B93" s="427">
        <v>68.067006506241597</v>
      </c>
      <c r="C93" s="427">
        <v>68.849759532732847</v>
      </c>
      <c r="D93" s="428">
        <v>70.449266559045398</v>
      </c>
      <c r="E93" s="427">
        <v>70.265003740775796</v>
      </c>
      <c r="F93" s="427">
        <v>73.210656005913009</v>
      </c>
      <c r="G93" s="427">
        <v>70.010669692224155</v>
      </c>
      <c r="H93" s="427">
        <v>69.517220025849127</v>
      </c>
      <c r="I93" s="427">
        <v>68.581772661728365</v>
      </c>
      <c r="J93" s="427">
        <v>558.95135472451034</v>
      </c>
      <c r="K93" s="182"/>
      <c r="L93" s="107" t="s">
        <v>122</v>
      </c>
      <c r="M93" s="607">
        <v>0</v>
      </c>
      <c r="N93" s="186">
        <v>0</v>
      </c>
      <c r="O93" s="187">
        <v>-0.2527758597293257</v>
      </c>
      <c r="P93" s="188">
        <v>-0.52803646038327656</v>
      </c>
      <c r="Q93" s="188">
        <v>5.7092541067620886</v>
      </c>
      <c r="R93" s="188">
        <v>5.0188538360383887</v>
      </c>
      <c r="S93" s="188">
        <v>6.3935949458290935</v>
      </c>
      <c r="T93" s="188">
        <v>6.0088891404560201</v>
      </c>
      <c r="U93" s="186">
        <v>22.349779708972846</v>
      </c>
      <c r="W93" s="107" t="s">
        <v>122</v>
      </c>
      <c r="X93" s="249">
        <v>0</v>
      </c>
      <c r="Y93" s="250">
        <v>0</v>
      </c>
      <c r="Z93" s="251">
        <v>-3.58805523571303E-3</v>
      </c>
      <c r="AA93" s="252">
        <v>-7.5149282327135122E-3</v>
      </c>
      <c r="AB93" s="252">
        <v>7.7983922262641239E-2</v>
      </c>
      <c r="AC93" s="252">
        <v>7.1686985113867799E-2</v>
      </c>
      <c r="AD93" s="252">
        <v>9.1971384118233052E-2</v>
      </c>
      <c r="AE93" s="252">
        <v>8.7616416246546563E-2</v>
      </c>
      <c r="AF93" s="250">
        <v>3.9985196421946867E-2</v>
      </c>
    </row>
    <row r="94" spans="1:32" ht="25.5">
      <c r="A94" s="107" t="s">
        <v>167</v>
      </c>
      <c r="B94" s="621">
        <v>283.66702169890755</v>
      </c>
      <c r="C94" s="621">
        <v>298.52811109117437</v>
      </c>
      <c r="D94" s="621">
        <v>303.82567843834573</v>
      </c>
      <c r="E94" s="621">
        <v>291.49226982345868</v>
      </c>
      <c r="F94" s="621">
        <v>282.45555573344717</v>
      </c>
      <c r="G94" s="621">
        <v>277.50620825617438</v>
      </c>
      <c r="H94" s="621">
        <v>272.71036965154553</v>
      </c>
      <c r="I94" s="621">
        <v>269.95155792213916</v>
      </c>
      <c r="J94" s="621">
        <v>2280.136772615193</v>
      </c>
      <c r="K94" s="182"/>
      <c r="L94" s="107" t="s">
        <v>167</v>
      </c>
      <c r="M94" s="607">
        <v>0</v>
      </c>
      <c r="N94" s="185">
        <v>0</v>
      </c>
      <c r="O94" s="185">
        <v>-6.3469319845989958</v>
      </c>
      <c r="P94" s="185">
        <v>8.5093742061019384E-2</v>
      </c>
      <c r="Q94" s="185">
        <v>7.6359815483930902</v>
      </c>
      <c r="R94" s="185">
        <v>18.313908792899497</v>
      </c>
      <c r="S94" s="185">
        <v>14.645532281211274</v>
      </c>
      <c r="T94" s="185">
        <v>13.099102351259546</v>
      </c>
      <c r="U94" s="185">
        <v>47.432686731224749</v>
      </c>
      <c r="W94" s="107" t="s">
        <v>167</v>
      </c>
      <c r="X94" s="249">
        <v>0</v>
      </c>
      <c r="Y94" s="249">
        <v>0</v>
      </c>
      <c r="Z94" s="249">
        <v>-2.0890044637510638E-2</v>
      </c>
      <c r="AA94" s="249">
        <v>2.91924523804889E-4</v>
      </c>
      <c r="AB94" s="249">
        <v>2.7034276343281254E-2</v>
      </c>
      <c r="AC94" s="249">
        <v>6.5994591284939369E-2</v>
      </c>
      <c r="AD94" s="249">
        <v>5.3703613470674171E-2</v>
      </c>
      <c r="AE94" s="249">
        <v>4.8523899814046111E-2</v>
      </c>
      <c r="AF94" s="249">
        <v>2.080256206596854E-2</v>
      </c>
    </row>
    <row r="95" spans="1:32">
      <c r="B95" s="189"/>
      <c r="C95" s="189"/>
      <c r="D95" s="189"/>
      <c r="E95" s="189"/>
      <c r="F95" s="189"/>
      <c r="G95" s="189"/>
      <c r="H95" s="189"/>
      <c r="I95" s="189"/>
      <c r="J95" s="189"/>
      <c r="K95" s="182"/>
      <c r="M95" s="189"/>
      <c r="N95" s="182"/>
      <c r="O95" s="103"/>
      <c r="P95" s="182"/>
      <c r="Q95" s="182"/>
      <c r="R95" s="182"/>
      <c r="S95" s="182"/>
      <c r="T95" s="182"/>
      <c r="U95" s="182"/>
      <c r="X95" s="189"/>
      <c r="Y95" s="182"/>
      <c r="Z95" s="103"/>
      <c r="AA95" s="182"/>
      <c r="AB95" s="182"/>
      <c r="AC95" s="182"/>
      <c r="AD95" s="182"/>
      <c r="AE95" s="182"/>
      <c r="AF95" s="182"/>
    </row>
    <row r="96" spans="1:32">
      <c r="A96" s="190" t="s">
        <v>179</v>
      </c>
      <c r="B96" s="671"/>
      <c r="C96" s="191"/>
      <c r="D96" s="191"/>
      <c r="E96" s="191"/>
      <c r="F96" s="191"/>
      <c r="G96" s="191"/>
      <c r="H96" s="191"/>
      <c r="I96" s="191"/>
      <c r="J96" s="192"/>
      <c r="K96" s="182"/>
      <c r="L96" s="190" t="s">
        <v>179</v>
      </c>
      <c r="M96" s="253"/>
      <c r="N96" s="191"/>
      <c r="O96" s="191"/>
      <c r="P96" s="191"/>
      <c r="Q96" s="191"/>
      <c r="R96" s="191"/>
      <c r="S96" s="191"/>
      <c r="T96" s="191"/>
      <c r="U96" s="192"/>
      <c r="W96" s="190" t="s">
        <v>179</v>
      </c>
      <c r="X96" s="253"/>
      <c r="Y96" s="191"/>
      <c r="Z96" s="191"/>
      <c r="AA96" s="191"/>
      <c r="AB96" s="191"/>
      <c r="AC96" s="191"/>
      <c r="AD96" s="191"/>
      <c r="AE96" s="191"/>
      <c r="AF96" s="192"/>
    </row>
    <row r="97" spans="1:32">
      <c r="A97" s="670" t="s">
        <v>14</v>
      </c>
      <c r="B97" s="699">
        <v>0</v>
      </c>
      <c r="C97" s="699">
        <v>0</v>
      </c>
      <c r="D97" s="699">
        <v>0</v>
      </c>
      <c r="E97" s="699">
        <v>0</v>
      </c>
      <c r="F97" s="699">
        <v>0</v>
      </c>
      <c r="G97" s="699">
        <v>0</v>
      </c>
      <c r="H97" s="699">
        <v>0</v>
      </c>
      <c r="I97" s="699">
        <v>0</v>
      </c>
      <c r="J97" s="700">
        <v>0</v>
      </c>
      <c r="K97" s="182"/>
      <c r="L97" s="132" t="s">
        <v>14</v>
      </c>
      <c r="M97" s="254">
        <v>0</v>
      </c>
      <c r="N97" s="254">
        <v>0</v>
      </c>
      <c r="O97" s="254">
        <v>0</v>
      </c>
      <c r="P97" s="254">
        <v>0</v>
      </c>
      <c r="Q97" s="254">
        <v>0</v>
      </c>
      <c r="R97" s="254">
        <v>0</v>
      </c>
      <c r="S97" s="254">
        <v>0</v>
      </c>
      <c r="T97" s="254">
        <v>0</v>
      </c>
      <c r="U97" s="194">
        <v>0</v>
      </c>
      <c r="W97" s="132" t="s">
        <v>14</v>
      </c>
      <c r="X97" s="254" t="e">
        <v>#DIV/0!</v>
      </c>
      <c r="Y97" s="254" t="e">
        <v>#DIV/0!</v>
      </c>
      <c r="Z97" s="254" t="e">
        <v>#DIV/0!</v>
      </c>
      <c r="AA97" s="254" t="e">
        <v>#DIV/0!</v>
      </c>
      <c r="AB97" s="254" t="e">
        <v>#DIV/0!</v>
      </c>
      <c r="AC97" s="254" t="e">
        <v>#DIV/0!</v>
      </c>
      <c r="AD97" s="254" t="e">
        <v>#DIV/0!</v>
      </c>
      <c r="AE97" s="254" t="e">
        <v>#DIV/0!</v>
      </c>
      <c r="AF97" s="194" t="e">
        <v>#DIV/0!</v>
      </c>
    </row>
    <row r="98" spans="1:32">
      <c r="A98" s="670" t="s">
        <v>138</v>
      </c>
      <c r="B98" s="701">
        <v>1.1703547330594191</v>
      </c>
      <c r="C98" s="701">
        <v>2.3045766233766227</v>
      </c>
      <c r="D98" s="701">
        <v>2.3045766233766227</v>
      </c>
      <c r="E98" s="701">
        <v>2.3045766233766227</v>
      </c>
      <c r="F98" s="701">
        <v>2.3045766233766227</v>
      </c>
      <c r="G98" s="701">
        <v>2.3045766233766227</v>
      </c>
      <c r="H98" s="701">
        <v>2.3045766233766227</v>
      </c>
      <c r="I98" s="701">
        <v>2.3045766233766227</v>
      </c>
      <c r="J98" s="702">
        <v>17.302391096695779</v>
      </c>
      <c r="K98" s="182"/>
      <c r="L98" s="132" t="s">
        <v>138</v>
      </c>
      <c r="M98" s="255">
        <v>0</v>
      </c>
      <c r="N98" s="255">
        <v>0</v>
      </c>
      <c r="O98" s="255">
        <v>0.22666594662337758</v>
      </c>
      <c r="P98" s="255">
        <v>0.22666594662337758</v>
      </c>
      <c r="Q98" s="255">
        <v>0.22666594662337758</v>
      </c>
      <c r="R98" s="255">
        <v>0.22666594662337758</v>
      </c>
      <c r="S98" s="255">
        <v>0.22666594662337758</v>
      </c>
      <c r="T98" s="255">
        <v>0.22666594662337758</v>
      </c>
      <c r="U98" s="193">
        <v>1.3599956797402655</v>
      </c>
      <c r="W98" s="132" t="s">
        <v>138</v>
      </c>
      <c r="X98" s="255">
        <v>0</v>
      </c>
      <c r="Y98" s="255">
        <v>0</v>
      </c>
      <c r="Z98" s="255">
        <v>9.8354701824264298E-2</v>
      </c>
      <c r="AA98" s="255">
        <v>9.8354701824264298E-2</v>
      </c>
      <c r="AB98" s="255">
        <v>9.8354701824264298E-2</v>
      </c>
      <c r="AC98" s="255">
        <v>9.8354701824264298E-2</v>
      </c>
      <c r="AD98" s="255">
        <v>9.8354701824264298E-2</v>
      </c>
      <c r="AE98" s="255">
        <v>9.8354701824264298E-2</v>
      </c>
      <c r="AF98" s="193">
        <v>7.8601603220030236E-2</v>
      </c>
    </row>
    <row r="99" spans="1:32">
      <c r="A99" s="670" t="s">
        <v>287</v>
      </c>
      <c r="B99" s="701">
        <v>0</v>
      </c>
      <c r="C99" s="701">
        <v>0</v>
      </c>
      <c r="D99" s="701">
        <v>0</v>
      </c>
      <c r="E99" s="701">
        <v>0</v>
      </c>
      <c r="F99" s="701">
        <v>3.0323376623376621</v>
      </c>
      <c r="G99" s="701">
        <v>0</v>
      </c>
      <c r="H99" s="701">
        <v>0</v>
      </c>
      <c r="I99" s="701">
        <v>0</v>
      </c>
      <c r="J99" s="702">
        <v>3.0323376623376621</v>
      </c>
      <c r="K99" s="182"/>
      <c r="L99" s="132" t="s">
        <v>287</v>
      </c>
      <c r="M99" s="255">
        <v>0</v>
      </c>
      <c r="N99" s="255">
        <v>0</v>
      </c>
      <c r="O99" s="255">
        <v>0</v>
      </c>
      <c r="P99" s="255">
        <v>0</v>
      </c>
      <c r="Q99" s="255">
        <v>-3.233766233766211E-2</v>
      </c>
      <c r="R99" s="255">
        <v>0</v>
      </c>
      <c r="S99" s="255">
        <v>0</v>
      </c>
      <c r="T99" s="255">
        <v>0</v>
      </c>
      <c r="U99" s="193">
        <v>-3.233766233766211E-2</v>
      </c>
      <c r="W99" s="132" t="s">
        <v>287</v>
      </c>
      <c r="X99" s="255" t="e">
        <v>#DIV/0!</v>
      </c>
      <c r="Y99" s="255" t="e">
        <v>#DIV/0!</v>
      </c>
      <c r="Z99" s="255" t="e">
        <v>#DIV/0!</v>
      </c>
      <c r="AA99" s="255" t="e">
        <v>#DIV/0!</v>
      </c>
      <c r="AB99" s="255">
        <v>-1.066426827701393E-2</v>
      </c>
      <c r="AC99" s="255" t="e">
        <v>#DIV/0!</v>
      </c>
      <c r="AD99" s="255" t="e">
        <v>#DIV/0!</v>
      </c>
      <c r="AE99" s="255" t="e">
        <v>#DIV/0!</v>
      </c>
      <c r="AF99" s="193">
        <v>-1.066426827701393E-2</v>
      </c>
    </row>
    <row r="100" spans="1:32">
      <c r="A100" s="668" t="s">
        <v>303</v>
      </c>
      <c r="B100" s="701">
        <v>0</v>
      </c>
      <c r="C100" s="701">
        <v>0</v>
      </c>
      <c r="D100" s="701">
        <v>0</v>
      </c>
      <c r="E100" s="701">
        <v>0</v>
      </c>
      <c r="F100" s="701">
        <v>0</v>
      </c>
      <c r="G100" s="701">
        <v>0</v>
      </c>
      <c r="H100" s="701">
        <v>0</v>
      </c>
      <c r="I100" s="701">
        <v>0</v>
      </c>
      <c r="J100" s="702">
        <v>0</v>
      </c>
      <c r="K100" s="182"/>
      <c r="L100" s="133" t="s">
        <v>303</v>
      </c>
      <c r="M100" s="255">
        <v>0</v>
      </c>
      <c r="N100" s="255">
        <v>0</v>
      </c>
      <c r="O100" s="255">
        <v>0</v>
      </c>
      <c r="P100" s="255">
        <v>0</v>
      </c>
      <c r="Q100" s="255">
        <v>0</v>
      </c>
      <c r="R100" s="255">
        <v>0</v>
      </c>
      <c r="S100" s="255">
        <v>0</v>
      </c>
      <c r="T100" s="255">
        <v>0</v>
      </c>
      <c r="U100" s="193">
        <v>0</v>
      </c>
      <c r="W100" s="133" t="s">
        <v>303</v>
      </c>
      <c r="X100" s="255" t="e">
        <v>#DIV/0!</v>
      </c>
      <c r="Y100" s="255" t="e">
        <v>#DIV/0!</v>
      </c>
      <c r="Z100" s="255" t="e">
        <v>#DIV/0!</v>
      </c>
      <c r="AA100" s="255" t="e">
        <v>#DIV/0!</v>
      </c>
      <c r="AB100" s="255" t="e">
        <v>#DIV/0!</v>
      </c>
      <c r="AC100" s="255" t="e">
        <v>#DIV/0!</v>
      </c>
      <c r="AD100" s="255" t="e">
        <v>#DIV/0!</v>
      </c>
      <c r="AE100" s="255" t="e">
        <v>#DIV/0!</v>
      </c>
      <c r="AF100" s="193" t="e">
        <v>#DIV/0!</v>
      </c>
    </row>
    <row r="101" spans="1:32">
      <c r="A101" s="668" t="s">
        <v>86</v>
      </c>
      <c r="B101" s="703">
        <v>0</v>
      </c>
      <c r="C101" s="703">
        <v>0</v>
      </c>
      <c r="D101" s="703">
        <v>0</v>
      </c>
      <c r="E101" s="703">
        <v>0</v>
      </c>
      <c r="F101" s="703">
        <v>0</v>
      </c>
      <c r="G101" s="703">
        <v>0</v>
      </c>
      <c r="H101" s="703">
        <v>0</v>
      </c>
      <c r="I101" s="703">
        <v>0</v>
      </c>
      <c r="J101" s="195">
        <v>0</v>
      </c>
      <c r="K101" s="182"/>
      <c r="L101" s="133" t="s">
        <v>86</v>
      </c>
      <c r="M101" s="255">
        <v>0</v>
      </c>
      <c r="N101" s="255">
        <v>0</v>
      </c>
      <c r="O101" s="255">
        <v>0</v>
      </c>
      <c r="P101" s="255">
        <v>0</v>
      </c>
      <c r="Q101" s="255">
        <v>0</v>
      </c>
      <c r="R101" s="255">
        <v>0</v>
      </c>
      <c r="S101" s="255">
        <v>0</v>
      </c>
      <c r="T101" s="255">
        <v>0</v>
      </c>
      <c r="U101" s="193">
        <v>0</v>
      </c>
      <c r="W101" s="133" t="s">
        <v>86</v>
      </c>
      <c r="X101" s="255" t="e">
        <v>#DIV/0!</v>
      </c>
      <c r="Y101" s="255" t="e">
        <v>#DIV/0!</v>
      </c>
      <c r="Z101" s="255" t="e">
        <v>#DIV/0!</v>
      </c>
      <c r="AA101" s="255" t="e">
        <v>#DIV/0!</v>
      </c>
      <c r="AB101" s="255" t="e">
        <v>#DIV/0!</v>
      </c>
      <c r="AC101" s="255" t="e">
        <v>#DIV/0!</v>
      </c>
      <c r="AD101" s="255" t="e">
        <v>#DIV/0!</v>
      </c>
      <c r="AE101" s="255" t="e">
        <v>#DIV/0!</v>
      </c>
      <c r="AF101" s="193" t="e">
        <v>#DIV/0!</v>
      </c>
    </row>
    <row r="102" spans="1:32">
      <c r="A102" s="134" t="s">
        <v>180</v>
      </c>
      <c r="B102" s="196">
        <v>1.1703547330594191</v>
      </c>
      <c r="C102" s="196">
        <v>2.3045766233766227</v>
      </c>
      <c r="D102" s="196">
        <v>2.3045766233766227</v>
      </c>
      <c r="E102" s="196">
        <v>2.3045766233766227</v>
      </c>
      <c r="F102" s="196">
        <v>5.3369142857142844</v>
      </c>
      <c r="G102" s="196">
        <v>2.3045766233766227</v>
      </c>
      <c r="H102" s="196">
        <v>2.3045766233766227</v>
      </c>
      <c r="I102" s="196">
        <v>2.3045766233766227</v>
      </c>
      <c r="J102" s="196">
        <v>20.334728759033439</v>
      </c>
      <c r="K102" s="182"/>
      <c r="L102" s="134" t="s">
        <v>180</v>
      </c>
      <c r="M102" s="256">
        <v>0</v>
      </c>
      <c r="N102" s="257">
        <v>0</v>
      </c>
      <c r="O102" s="258">
        <v>0.22666594662337758</v>
      </c>
      <c r="P102" s="257">
        <v>0.22666594662337758</v>
      </c>
      <c r="Q102" s="257">
        <v>0.19432828428571547</v>
      </c>
      <c r="R102" s="257">
        <v>0.22666594662337758</v>
      </c>
      <c r="S102" s="257">
        <v>0.22666594662337758</v>
      </c>
      <c r="T102" s="257">
        <v>0.22666594662337758</v>
      </c>
      <c r="U102" s="257">
        <v>1.3276580174026051</v>
      </c>
      <c r="W102" s="134" t="s">
        <v>180</v>
      </c>
      <c r="X102" s="256">
        <v>0</v>
      </c>
      <c r="Y102" s="257">
        <v>0</v>
      </c>
      <c r="Z102" s="258">
        <v>9.8354701824264298E-2</v>
      </c>
      <c r="AA102" s="257">
        <v>9.8354701824264298E-2</v>
      </c>
      <c r="AB102" s="257">
        <v>3.6412105175810755E-2</v>
      </c>
      <c r="AC102" s="257">
        <v>9.8354701824264298E-2</v>
      </c>
      <c r="AD102" s="257">
        <v>9.8354701824264298E-2</v>
      </c>
      <c r="AE102" s="257">
        <v>9.8354701824264298E-2</v>
      </c>
      <c r="AF102" s="257">
        <v>6.5290175892452479E-2</v>
      </c>
    </row>
    <row r="103" spans="1:32">
      <c r="A103" s="104"/>
      <c r="B103" s="198"/>
      <c r="C103" s="198"/>
      <c r="D103" s="105"/>
      <c r="E103" s="198"/>
      <c r="F103" s="198"/>
      <c r="G103" s="198"/>
      <c r="H103" s="198"/>
      <c r="I103" s="198"/>
      <c r="J103" s="198"/>
      <c r="K103" s="182"/>
      <c r="L103" s="104"/>
      <c r="M103" s="197"/>
      <c r="N103" s="198"/>
      <c r="O103" s="105"/>
      <c r="P103" s="198"/>
      <c r="Q103" s="198"/>
      <c r="R103" s="198"/>
      <c r="S103" s="198"/>
      <c r="T103" s="198"/>
      <c r="U103" s="198"/>
      <c r="W103" s="104"/>
      <c r="X103" s="197"/>
      <c r="Y103" s="198"/>
      <c r="Z103" s="105"/>
      <c r="AA103" s="198"/>
      <c r="AB103" s="198"/>
      <c r="AC103" s="198"/>
      <c r="AD103" s="198"/>
      <c r="AE103" s="198"/>
      <c r="AF103" s="198"/>
    </row>
    <row r="104" spans="1:32" ht="25.5">
      <c r="A104" s="106" t="s">
        <v>181</v>
      </c>
      <c r="B104" s="119">
        <v>282.49666696584814</v>
      </c>
      <c r="C104" s="119">
        <v>296.22353446779772</v>
      </c>
      <c r="D104" s="119">
        <v>301.52110181496909</v>
      </c>
      <c r="E104" s="119">
        <v>289.18769320008204</v>
      </c>
      <c r="F104" s="119">
        <v>277.1186414477329</v>
      </c>
      <c r="G104" s="119">
        <v>275.20163163279773</v>
      </c>
      <c r="H104" s="119">
        <v>270.40579302816889</v>
      </c>
      <c r="I104" s="119">
        <v>267.64698129876251</v>
      </c>
      <c r="J104" s="119">
        <v>2259.8020438561589</v>
      </c>
      <c r="K104" s="182"/>
      <c r="L104" s="106" t="s">
        <v>181</v>
      </c>
      <c r="M104" s="119">
        <v>0</v>
      </c>
      <c r="N104" s="119">
        <v>0</v>
      </c>
      <c r="O104" s="119">
        <v>-6.5735979312223662</v>
      </c>
      <c r="P104" s="119">
        <v>-0.14157220456235109</v>
      </c>
      <c r="Q104" s="119">
        <v>7.4416532641073445</v>
      </c>
      <c r="R104" s="119">
        <v>18.087242846276126</v>
      </c>
      <c r="S104" s="119">
        <v>14.418866334587904</v>
      </c>
      <c r="T104" s="119">
        <v>12.872436404636176</v>
      </c>
      <c r="U104" s="119">
        <v>46.105028713823231</v>
      </c>
      <c r="W104" s="106" t="s">
        <v>181</v>
      </c>
      <c r="X104" s="119">
        <v>0</v>
      </c>
      <c r="Y104" s="119">
        <v>0</v>
      </c>
      <c r="Z104" s="119">
        <v>-2.1801452341655043E-2</v>
      </c>
      <c r="AA104" s="119">
        <v>-4.895512772198113E-4</v>
      </c>
      <c r="AB104" s="119">
        <v>2.6853672583087154E-2</v>
      </c>
      <c r="AC104" s="119">
        <v>6.5723603232156647E-2</v>
      </c>
      <c r="AD104" s="119">
        <v>5.3323067428092605E-2</v>
      </c>
      <c r="AE104" s="119">
        <v>4.8094831266814263E-2</v>
      </c>
      <c r="AF104" s="119">
        <v>2.0402242240275589E-2</v>
      </c>
    </row>
    <row r="105" spans="1:32">
      <c r="B105" s="630">
        <v>0</v>
      </c>
      <c r="C105" s="630">
        <v>0</v>
      </c>
      <c r="D105" s="630">
        <v>0</v>
      </c>
      <c r="E105" s="630">
        <v>0</v>
      </c>
      <c r="F105" s="630">
        <v>0</v>
      </c>
      <c r="G105" s="630">
        <v>0</v>
      </c>
      <c r="H105" s="630">
        <v>0</v>
      </c>
      <c r="I105" s="630">
        <v>0</v>
      </c>
      <c r="J105" s="630">
        <v>0</v>
      </c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</row>
    <row r="106" spans="1:32">
      <c r="B106" s="189"/>
      <c r="C106" s="182"/>
      <c r="D106" s="103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</row>
    <row r="107" spans="1:32">
      <c r="A107" s="49" t="s">
        <v>310</v>
      </c>
      <c r="B107" s="189"/>
      <c r="C107" s="182"/>
      <c r="D107" s="103"/>
      <c r="E107" s="182"/>
      <c r="F107" s="182"/>
      <c r="G107" s="182"/>
      <c r="H107" s="182"/>
      <c r="I107" s="182"/>
      <c r="J107" s="182"/>
      <c r="K107" s="182"/>
      <c r="L107" s="103" t="s">
        <v>135</v>
      </c>
      <c r="M107" s="182"/>
      <c r="N107" s="182"/>
      <c r="O107" s="103"/>
      <c r="P107" s="182"/>
      <c r="Q107" s="182"/>
      <c r="R107" s="182"/>
      <c r="S107" s="182"/>
      <c r="T107" s="182"/>
      <c r="U107" s="182"/>
      <c r="W107" s="49" t="s">
        <v>136</v>
      </c>
      <c r="Z107" s="49"/>
    </row>
    <row r="108" spans="1:32">
      <c r="A108" s="136" t="s">
        <v>332</v>
      </c>
      <c r="B108" s="189">
        <v>-11.533169205751982</v>
      </c>
      <c r="C108" s="189">
        <v>-8.0573674280299841</v>
      </c>
      <c r="D108" s="189">
        <v>0.11214142758189638</v>
      </c>
      <c r="E108" s="189">
        <v>-7.213609753308404</v>
      </c>
      <c r="F108" s="189">
        <v>-0.3771857507874472</v>
      </c>
      <c r="G108" s="189">
        <v>-0.65425223087745366</v>
      </c>
      <c r="H108" s="189">
        <v>4.2533527339145394E-2</v>
      </c>
      <c r="I108" s="189">
        <v>-1.9714207534360852</v>
      </c>
      <c r="J108" s="189">
        <v>-29.652330167270293</v>
      </c>
      <c r="K108" s="182"/>
      <c r="L108" s="182"/>
      <c r="M108" s="182"/>
      <c r="N108" s="182"/>
      <c r="O108" s="103"/>
      <c r="P108" s="182"/>
      <c r="Q108" s="182"/>
      <c r="R108" s="182"/>
      <c r="S108" s="182"/>
      <c r="T108" s="182"/>
      <c r="U108" s="182"/>
      <c r="Z108" s="49"/>
    </row>
    <row r="109" spans="1:32">
      <c r="A109" s="68"/>
      <c r="B109" s="259"/>
      <c r="C109" s="260"/>
      <c r="D109" s="121"/>
      <c r="E109" s="260"/>
      <c r="F109" s="260"/>
      <c r="G109" s="260"/>
      <c r="H109" s="260"/>
      <c r="I109" s="260"/>
      <c r="J109" s="261"/>
      <c r="K109" s="182"/>
      <c r="L109" s="68"/>
      <c r="M109" s="259"/>
      <c r="N109" s="260"/>
      <c r="O109" s="121"/>
      <c r="P109" s="260"/>
      <c r="Q109" s="260"/>
      <c r="R109" s="260"/>
      <c r="S109" s="260"/>
      <c r="T109" s="260"/>
      <c r="U109" s="261"/>
      <c r="W109" s="68"/>
      <c r="X109" s="259"/>
      <c r="Y109" s="260"/>
      <c r="Z109" s="121"/>
      <c r="AA109" s="260"/>
      <c r="AB109" s="260"/>
      <c r="AC109" s="260"/>
      <c r="AD109" s="260"/>
      <c r="AE109" s="260"/>
      <c r="AF109" s="261"/>
    </row>
    <row r="110" spans="1:32">
      <c r="A110" s="157"/>
      <c r="B110" s="728" t="s">
        <v>119</v>
      </c>
      <c r="C110" s="729"/>
      <c r="D110" s="729"/>
      <c r="E110" s="729"/>
      <c r="F110" s="729"/>
      <c r="G110" s="729"/>
      <c r="H110" s="729"/>
      <c r="I110" s="729"/>
      <c r="J110" s="730"/>
      <c r="K110" s="182"/>
      <c r="L110" s="157"/>
      <c r="M110" s="728" t="s">
        <v>119</v>
      </c>
      <c r="N110" s="729"/>
      <c r="O110" s="729"/>
      <c r="P110" s="729"/>
      <c r="Q110" s="729"/>
      <c r="R110" s="729"/>
      <c r="S110" s="729"/>
      <c r="T110" s="729"/>
      <c r="U110" s="730"/>
      <c r="W110" s="157"/>
      <c r="X110" s="728" t="s">
        <v>119</v>
      </c>
      <c r="Y110" s="729"/>
      <c r="Z110" s="729"/>
      <c r="AA110" s="729"/>
      <c r="AB110" s="729"/>
      <c r="AC110" s="729"/>
      <c r="AD110" s="729"/>
      <c r="AE110" s="729"/>
      <c r="AF110" s="730"/>
    </row>
    <row r="111" spans="1:32" ht="25.5">
      <c r="A111" s="50" t="s">
        <v>176</v>
      </c>
      <c r="B111" s="115">
        <v>2014</v>
      </c>
      <c r="C111" s="114">
        <v>2015</v>
      </c>
      <c r="D111" s="114">
        <v>2016</v>
      </c>
      <c r="E111" s="116">
        <v>2017</v>
      </c>
      <c r="F111" s="114">
        <v>2018</v>
      </c>
      <c r="G111" s="116">
        <v>2019</v>
      </c>
      <c r="H111" s="114">
        <v>2020</v>
      </c>
      <c r="I111" s="117">
        <v>2021</v>
      </c>
      <c r="J111" s="118" t="s">
        <v>105</v>
      </c>
      <c r="K111" s="182"/>
      <c r="L111" s="50" t="s">
        <v>176</v>
      </c>
      <c r="M111" s="115">
        <v>2014</v>
      </c>
      <c r="N111" s="114">
        <v>2015</v>
      </c>
      <c r="O111" s="114">
        <v>2016</v>
      </c>
      <c r="P111" s="116">
        <v>2017</v>
      </c>
      <c r="Q111" s="114">
        <v>2018</v>
      </c>
      <c r="R111" s="116">
        <v>2019</v>
      </c>
      <c r="S111" s="114">
        <v>2020</v>
      </c>
      <c r="T111" s="117">
        <v>2021</v>
      </c>
      <c r="U111" s="118" t="s">
        <v>105</v>
      </c>
      <c r="W111" s="50" t="s">
        <v>176</v>
      </c>
      <c r="X111" s="115">
        <v>2014</v>
      </c>
      <c r="Y111" s="114">
        <v>2015</v>
      </c>
      <c r="Z111" s="114">
        <v>2016</v>
      </c>
      <c r="AA111" s="116">
        <v>2017</v>
      </c>
      <c r="AB111" s="114">
        <v>2018</v>
      </c>
      <c r="AC111" s="116">
        <v>2019</v>
      </c>
      <c r="AD111" s="114">
        <v>2020</v>
      </c>
      <c r="AE111" s="117">
        <v>2021</v>
      </c>
      <c r="AF111" s="118" t="s">
        <v>105</v>
      </c>
    </row>
    <row r="112" spans="1:32">
      <c r="A112" s="52" t="s">
        <v>305</v>
      </c>
      <c r="B112" s="423">
        <v>12.595302134747479</v>
      </c>
      <c r="C112" s="608">
        <v>13.470773313553652</v>
      </c>
      <c r="D112" s="608">
        <v>21.685641706319828</v>
      </c>
      <c r="E112" s="608">
        <v>17.995706101136896</v>
      </c>
      <c r="F112" s="608">
        <v>15.286243744930786</v>
      </c>
      <c r="G112" s="608">
        <v>15.595693120199527</v>
      </c>
      <c r="H112" s="608">
        <v>12.310866039680846</v>
      </c>
      <c r="I112" s="609">
        <v>12.802838965305568</v>
      </c>
      <c r="J112" s="424">
        <v>121.74306512587458</v>
      </c>
      <c r="K112" s="631"/>
      <c r="L112" s="52" t="s">
        <v>305</v>
      </c>
      <c r="M112" s="432">
        <v>-3.4567397844496792</v>
      </c>
      <c r="N112" s="433">
        <v>1.6838395435892064</v>
      </c>
      <c r="O112" s="433">
        <v>-1.7727615228531377</v>
      </c>
      <c r="P112" s="433">
        <v>-5.7471348620812091</v>
      </c>
      <c r="Q112" s="433">
        <v>-3.8723391457892031</v>
      </c>
      <c r="R112" s="433">
        <v>-1.6736610601503585</v>
      </c>
      <c r="S112" s="433">
        <v>1.1925236585261771</v>
      </c>
      <c r="T112" s="434">
        <v>9.0091487849576879E-2</v>
      </c>
      <c r="U112" s="435">
        <v>-13.556181685358609</v>
      </c>
      <c r="W112" s="52" t="s">
        <v>305</v>
      </c>
      <c r="X112" s="451">
        <v>-0.27444675383477674</v>
      </c>
      <c r="Y112" s="452">
        <v>0.12499947140339798</v>
      </c>
      <c r="Z112" s="452">
        <v>-8.174816991173027E-2</v>
      </c>
      <c r="AA112" s="452">
        <v>-0.31936145377024844</v>
      </c>
      <c r="AB112" s="452">
        <v>-0.25332182388321173</v>
      </c>
      <c r="AC112" s="452">
        <v>-0.10731559330201454</v>
      </c>
      <c r="AD112" s="452">
        <v>9.6867568429580025E-2</v>
      </c>
      <c r="AE112" s="453">
        <v>7.0368367589185438E-3</v>
      </c>
      <c r="AF112" s="454">
        <v>-0.11135075062667743</v>
      </c>
    </row>
    <row r="113" spans="1:32">
      <c r="A113" s="52" t="s">
        <v>79</v>
      </c>
      <c r="B113" s="425">
        <v>6.4264715058378217</v>
      </c>
      <c r="C113" s="610">
        <v>6.3293937173155905</v>
      </c>
      <c r="D113" s="610">
        <v>7.0579216943345102</v>
      </c>
      <c r="E113" s="610">
        <v>7.0584025608906442</v>
      </c>
      <c r="F113" s="610">
        <v>6.9783895840920476</v>
      </c>
      <c r="G113" s="610">
        <v>7.1250730137686462</v>
      </c>
      <c r="H113" s="610">
        <v>7.2649162638334843</v>
      </c>
      <c r="I113" s="611">
        <v>7.3376560372583333</v>
      </c>
      <c r="J113" s="612">
        <v>55.578224377331068</v>
      </c>
      <c r="K113" s="631"/>
      <c r="L113" s="52" t="s">
        <v>79</v>
      </c>
      <c r="M113" s="280">
        <v>0.31241539819513697</v>
      </c>
      <c r="N113" s="436">
        <v>0.55704511385323929</v>
      </c>
      <c r="O113" s="436">
        <v>2.822530722265487</v>
      </c>
      <c r="P113" s="436">
        <v>0.56990062967794408</v>
      </c>
      <c r="Q113" s="436">
        <v>-0.11480265957317215</v>
      </c>
      <c r="R113" s="436">
        <v>-0.46364193340561499</v>
      </c>
      <c r="S113" s="436">
        <v>-0.70456310554837565</v>
      </c>
      <c r="T113" s="437">
        <v>-0.87838080105114624</v>
      </c>
      <c r="U113" s="269">
        <v>2.1005033644135125</v>
      </c>
      <c r="W113" s="52" t="s">
        <v>79</v>
      </c>
      <c r="X113" s="455">
        <v>4.8613830764104082E-2</v>
      </c>
      <c r="Y113" s="456">
        <v>8.8009237334897877E-2</v>
      </c>
      <c r="Z113" s="456">
        <v>0.39990961142728049</v>
      </c>
      <c r="AA113" s="456">
        <v>8.0740737689808495E-2</v>
      </c>
      <c r="AB113" s="456">
        <v>-1.645116802232947E-2</v>
      </c>
      <c r="AC113" s="456">
        <v>-6.5071885229760207E-2</v>
      </c>
      <c r="AD113" s="456">
        <v>-9.6981586567743625E-2</v>
      </c>
      <c r="AE113" s="457">
        <v>-0.11970863673508297</v>
      </c>
      <c r="AF113" s="458">
        <v>3.7793639288524195E-2</v>
      </c>
    </row>
    <row r="114" spans="1:32">
      <c r="A114" s="52" t="s">
        <v>100</v>
      </c>
      <c r="B114" s="425">
        <v>5.0509289354133067</v>
      </c>
      <c r="C114" s="610">
        <v>5.0408208567139683</v>
      </c>
      <c r="D114" s="610">
        <v>4.9618553693619782</v>
      </c>
      <c r="E114" s="610">
        <v>4.9550630176837549</v>
      </c>
      <c r="F114" s="610">
        <v>4.8411499166967076</v>
      </c>
      <c r="G114" s="610">
        <v>4.6315807638427717</v>
      </c>
      <c r="H114" s="610">
        <v>4.6240271081410285</v>
      </c>
      <c r="I114" s="611">
        <v>4.4630662289034273</v>
      </c>
      <c r="J114" s="612">
        <v>38.568492196756942</v>
      </c>
      <c r="K114" s="631"/>
      <c r="L114" s="52" t="s">
        <v>100</v>
      </c>
      <c r="M114" s="280">
        <v>-2.1031229148054575</v>
      </c>
      <c r="N114" s="436">
        <v>-3.243655402168514</v>
      </c>
      <c r="O114" s="436">
        <v>-1.7444290583459603</v>
      </c>
      <c r="P114" s="436">
        <v>-2.5202568186753513</v>
      </c>
      <c r="Q114" s="436">
        <v>-0.8615787132035253</v>
      </c>
      <c r="R114" s="436">
        <v>-0.75930347080336613</v>
      </c>
      <c r="S114" s="436">
        <v>-0.75204103799512012</v>
      </c>
      <c r="T114" s="437">
        <v>-0.69366745342186631</v>
      </c>
      <c r="U114" s="269">
        <v>-12.678054869419157</v>
      </c>
      <c r="W114" s="52" t="s">
        <v>100</v>
      </c>
      <c r="X114" s="455">
        <v>-0.41638339040170314</v>
      </c>
      <c r="Y114" s="456">
        <v>-0.64347761889776856</v>
      </c>
      <c r="Z114" s="456">
        <v>-0.35156789718565867</v>
      </c>
      <c r="AA114" s="456">
        <v>-0.5086225562986777</v>
      </c>
      <c r="AB114" s="456">
        <v>-0.17796984766615362</v>
      </c>
      <c r="AC114" s="456">
        <v>-0.16394045780891886</v>
      </c>
      <c r="AD114" s="456">
        <v>-0.16263767932309092</v>
      </c>
      <c r="AE114" s="457">
        <v>-0.15542396591150295</v>
      </c>
      <c r="AF114" s="458">
        <v>-0.32871533594681723</v>
      </c>
    </row>
    <row r="115" spans="1:32">
      <c r="A115" s="52" t="s">
        <v>232</v>
      </c>
      <c r="B115" s="425">
        <v>1.6413098122458429</v>
      </c>
      <c r="C115" s="610">
        <v>1.6322789804922393</v>
      </c>
      <c r="D115" s="610">
        <v>1.6359900026662655</v>
      </c>
      <c r="E115" s="610">
        <v>1.6303125564367706</v>
      </c>
      <c r="F115" s="610">
        <v>1.6356799084378999</v>
      </c>
      <c r="G115" s="610">
        <v>1.6477922053169618</v>
      </c>
      <c r="H115" s="610">
        <v>1.5946615134973707</v>
      </c>
      <c r="I115" s="611">
        <v>1.6242154909989153</v>
      </c>
      <c r="J115" s="612">
        <v>13.042240470092265</v>
      </c>
      <c r="K115" s="631"/>
      <c r="L115" s="52" t="s">
        <v>232</v>
      </c>
      <c r="M115" s="280">
        <v>0.46142135064429479</v>
      </c>
      <c r="N115" s="436">
        <v>-0.24043599347925237</v>
      </c>
      <c r="O115" s="436">
        <v>0.15796950088733208</v>
      </c>
      <c r="P115" s="436">
        <v>6.9687443563229312E-2</v>
      </c>
      <c r="Q115" s="436">
        <v>0.14264623200023574</v>
      </c>
      <c r="R115" s="436">
        <v>0.12931002169104788</v>
      </c>
      <c r="S115" s="436">
        <v>0.18231362667068463</v>
      </c>
      <c r="T115" s="437">
        <v>0.15357594679570674</v>
      </c>
      <c r="U115" s="269">
        <v>1.0564881287732817</v>
      </c>
      <c r="W115" s="52" t="s">
        <v>232</v>
      </c>
      <c r="X115" s="455">
        <v>0.28112995316400446</v>
      </c>
      <c r="Y115" s="456">
        <v>-0.14730079621974004</v>
      </c>
      <c r="Z115" s="456">
        <v>9.6558964681862508E-2</v>
      </c>
      <c r="AA115" s="456">
        <v>4.2744836435253231E-2</v>
      </c>
      <c r="AB115" s="456">
        <v>8.7209136252376626E-2</v>
      </c>
      <c r="AC115" s="456">
        <v>7.8474713785998518E-2</v>
      </c>
      <c r="AD115" s="456">
        <v>0.11432747647545531</v>
      </c>
      <c r="AE115" s="457">
        <v>9.4553923199719878E-2</v>
      </c>
      <c r="AF115" s="458">
        <v>8.1005110371639058E-2</v>
      </c>
    </row>
    <row r="116" spans="1:32">
      <c r="A116" s="52" t="s">
        <v>106</v>
      </c>
      <c r="B116" s="425">
        <v>27.303497628924518</v>
      </c>
      <c r="C116" s="610">
        <v>30.687755105409082</v>
      </c>
      <c r="D116" s="610">
        <v>25.553600445735512</v>
      </c>
      <c r="E116" s="610">
        <v>25.036206495314801</v>
      </c>
      <c r="F116" s="610">
        <v>14.664186414121986</v>
      </c>
      <c r="G116" s="610">
        <v>14.912465164578629</v>
      </c>
      <c r="H116" s="610">
        <v>18.041681304395361</v>
      </c>
      <c r="I116" s="611">
        <v>18.304355032961052</v>
      </c>
      <c r="J116" s="612">
        <v>174.50374759144097</v>
      </c>
      <c r="K116" s="631"/>
      <c r="L116" s="52" t="s">
        <v>106</v>
      </c>
      <c r="M116" s="280">
        <v>-6.7471432553362796</v>
      </c>
      <c r="N116" s="436">
        <v>-6.8141606898246643</v>
      </c>
      <c r="O116" s="436">
        <v>0.64883178562817889</v>
      </c>
      <c r="P116" s="436">
        <v>0.41419385420698518</v>
      </c>
      <c r="Q116" s="436">
        <v>4.3288885357782227</v>
      </c>
      <c r="R116" s="436">
        <v>2.1130442117908306</v>
      </c>
      <c r="S116" s="436">
        <v>0.12430038568577118</v>
      </c>
      <c r="T116" s="437">
        <v>-0.64303993360836031</v>
      </c>
      <c r="U116" s="269">
        <v>-6.5750851056793351</v>
      </c>
      <c r="W116" s="52" t="s">
        <v>106</v>
      </c>
      <c r="X116" s="455">
        <v>-0.24711644445833034</v>
      </c>
      <c r="Y116" s="456">
        <v>-0.22204819695734562</v>
      </c>
      <c r="Z116" s="456">
        <v>2.5391012393968088E-2</v>
      </c>
      <c r="AA116" s="456">
        <v>1.6543794455621548E-2</v>
      </c>
      <c r="AB116" s="456">
        <v>0.29520141203397365</v>
      </c>
      <c r="AC116" s="456">
        <v>0.14169650614238585</v>
      </c>
      <c r="AD116" s="456">
        <v>6.8896231780509725E-3</v>
      </c>
      <c r="AE116" s="457">
        <v>-3.5130433847596614E-2</v>
      </c>
      <c r="AF116" s="458">
        <v>-3.7678761610743933E-2</v>
      </c>
    </row>
    <row r="117" spans="1:32">
      <c r="A117" s="53" t="s">
        <v>107</v>
      </c>
      <c r="B117" s="613">
        <v>5.6555639462964082</v>
      </c>
      <c r="C117" s="614">
        <v>5.4717042046119468</v>
      </c>
      <c r="D117" s="614">
        <v>3.9630254195635644</v>
      </c>
      <c r="E117" s="614">
        <v>10.788147753916855</v>
      </c>
      <c r="F117" s="614">
        <v>4.5469897962156329</v>
      </c>
      <c r="G117" s="614">
        <v>3.3531111625223868</v>
      </c>
      <c r="H117" s="614">
        <v>5.509893973749783</v>
      </c>
      <c r="I117" s="615">
        <v>4.551680256911526</v>
      </c>
      <c r="J117" s="616">
        <v>43.840116513788104</v>
      </c>
      <c r="K117" s="631"/>
      <c r="L117" s="53" t="s">
        <v>107</v>
      </c>
      <c r="M117" s="281">
        <v>-0.178012515695956</v>
      </c>
      <c r="N117" s="438">
        <v>-0.54011238643012849</v>
      </c>
      <c r="O117" s="438">
        <v>2.0656742359966209</v>
      </c>
      <c r="P117" s="438">
        <v>-3.6868789923366592</v>
      </c>
      <c r="Q117" s="438">
        <v>1.7804209529118493</v>
      </c>
      <c r="R117" s="438">
        <v>2.8712407805856559</v>
      </c>
      <c r="S117" s="438">
        <v>0.71445796935825978</v>
      </c>
      <c r="T117" s="439">
        <v>1.6726716861965167</v>
      </c>
      <c r="U117" s="272">
        <v>4.699461730586151</v>
      </c>
      <c r="W117" s="53" t="s">
        <v>107</v>
      </c>
      <c r="X117" s="459">
        <v>-3.1475643699958325E-2</v>
      </c>
      <c r="Y117" s="460">
        <v>-9.8710084871708306E-2</v>
      </c>
      <c r="Z117" s="460">
        <v>0.5212366859418498</v>
      </c>
      <c r="AA117" s="460">
        <v>-0.34175273424467728</v>
      </c>
      <c r="AB117" s="460">
        <v>0.39156035810629208</v>
      </c>
      <c r="AC117" s="460">
        <v>0.85629155772627508</v>
      </c>
      <c r="AD117" s="460">
        <v>0.12966818831035187</v>
      </c>
      <c r="AE117" s="461">
        <v>0.36748444349899984</v>
      </c>
      <c r="AF117" s="462">
        <v>0.10719546625995231</v>
      </c>
    </row>
    <row r="118" spans="1:32">
      <c r="A118" s="53" t="s">
        <v>108</v>
      </c>
      <c r="B118" s="613">
        <v>5.3271077805176619</v>
      </c>
      <c r="C118" s="617">
        <v>5.3164722351911031</v>
      </c>
      <c r="D118" s="617">
        <v>7.332638259226596</v>
      </c>
      <c r="E118" s="617">
        <v>0.46645660192645261</v>
      </c>
      <c r="F118" s="617">
        <v>0.3942408103534808</v>
      </c>
      <c r="G118" s="617">
        <v>2.7358823203454805</v>
      </c>
      <c r="H118" s="617">
        <v>3.852744222200144</v>
      </c>
      <c r="I118" s="618">
        <v>3.2848470836662531</v>
      </c>
      <c r="J118" s="616">
        <v>28.710389313427171</v>
      </c>
      <c r="K118" s="631"/>
      <c r="L118" s="53" t="s">
        <v>108</v>
      </c>
      <c r="M118" s="281">
        <v>-1.299569641277972</v>
      </c>
      <c r="N118" s="440">
        <v>-0.80233223519110286</v>
      </c>
      <c r="O118" s="440">
        <v>-4.6003512411322776</v>
      </c>
      <c r="P118" s="440">
        <v>1.960625453974147</v>
      </c>
      <c r="Q118" s="440">
        <v>1.1088179956659583</v>
      </c>
      <c r="R118" s="440">
        <v>-2.5358823203454803</v>
      </c>
      <c r="S118" s="440">
        <v>-1.6527442222001438</v>
      </c>
      <c r="T118" s="441">
        <v>-1.0848470836662529</v>
      </c>
      <c r="U118" s="272">
        <v>-8.9062832941731251</v>
      </c>
      <c r="W118" s="53" t="s">
        <v>108</v>
      </c>
      <c r="X118" s="459">
        <v>-0.24395407317095549</v>
      </c>
      <c r="Y118" s="463">
        <v>-0.15091440332938419</v>
      </c>
      <c r="Z118" s="463">
        <v>-0.6273800886527704</v>
      </c>
      <c r="AA118" s="463">
        <v>4.2032322961596407</v>
      </c>
      <c r="AB118" s="463">
        <v>2.8125398653472211</v>
      </c>
      <c r="AC118" s="463">
        <v>-0.92689744053949485</v>
      </c>
      <c r="AD118" s="463">
        <v>-0.42897844416371078</v>
      </c>
      <c r="AE118" s="464">
        <v>-0.3302580168984437</v>
      </c>
      <c r="AF118" s="462">
        <v>-0.31021116422158257</v>
      </c>
    </row>
    <row r="119" spans="1:32">
      <c r="A119" s="69" t="s">
        <v>109</v>
      </c>
      <c r="B119" s="384">
        <v>53.017510017168966</v>
      </c>
      <c r="C119" s="384">
        <v>57.16102197348453</v>
      </c>
      <c r="D119" s="166">
        <v>60.895009218418089</v>
      </c>
      <c r="E119" s="166">
        <v>56.675690731462865</v>
      </c>
      <c r="F119" s="166">
        <v>43.405649568279429</v>
      </c>
      <c r="G119" s="166">
        <v>43.912604267706527</v>
      </c>
      <c r="H119" s="166">
        <v>43.836152229548084</v>
      </c>
      <c r="I119" s="166">
        <v>44.532131755427294</v>
      </c>
      <c r="J119" s="384">
        <v>403.43576976149575</v>
      </c>
      <c r="K119" s="631"/>
      <c r="L119" s="69" t="s">
        <v>109</v>
      </c>
      <c r="M119" s="270">
        <v>-11.533169205751982</v>
      </c>
      <c r="N119" s="267">
        <v>-8.0573674280299841</v>
      </c>
      <c r="O119" s="276">
        <v>0.11214142758189638</v>
      </c>
      <c r="P119" s="276">
        <v>-7.213609753308404</v>
      </c>
      <c r="Q119" s="276">
        <v>-0.3771857507874472</v>
      </c>
      <c r="R119" s="276">
        <v>-0.65425223087745366</v>
      </c>
      <c r="S119" s="276">
        <v>4.2533527339145394E-2</v>
      </c>
      <c r="T119" s="276">
        <v>-1.9714207534360852</v>
      </c>
      <c r="U119" s="270">
        <v>-29.652330167270293</v>
      </c>
      <c r="W119" s="69" t="s">
        <v>109</v>
      </c>
      <c r="X119" s="465">
        <v>-0.21753509740493526</v>
      </c>
      <c r="Y119" s="466">
        <v>-0.14095912126566915</v>
      </c>
      <c r="Z119" s="467">
        <v>1.8415536678821698E-3</v>
      </c>
      <c r="AA119" s="467">
        <v>-0.1272787267381966</v>
      </c>
      <c r="AB119" s="467">
        <v>-8.6897847293844477E-3</v>
      </c>
      <c r="AC119" s="467">
        <v>-1.489896219520264E-2</v>
      </c>
      <c r="AD119" s="467">
        <v>9.7028423289568177E-4</v>
      </c>
      <c r="AE119" s="467">
        <v>-4.4269624554764797E-2</v>
      </c>
      <c r="AF119" s="465">
        <v>-7.3499506959435551E-2</v>
      </c>
    </row>
    <row r="120" spans="1:32">
      <c r="A120" s="52" t="s">
        <v>171</v>
      </c>
      <c r="B120" s="672">
        <v>-1.8657726233782443</v>
      </c>
      <c r="C120" s="610">
        <v>-1.6913788623082255</v>
      </c>
      <c r="D120" s="610">
        <v>-1.6913788623082255</v>
      </c>
      <c r="E120" s="610">
        <v>0</v>
      </c>
      <c r="F120" s="610">
        <v>0</v>
      </c>
      <c r="G120" s="610">
        <v>0</v>
      </c>
      <c r="H120" s="610">
        <v>0</v>
      </c>
      <c r="I120" s="611">
        <v>0</v>
      </c>
      <c r="J120" s="612">
        <v>-5.2404819841677766</v>
      </c>
      <c r="K120" s="631"/>
      <c r="L120" s="52" t="s">
        <v>171</v>
      </c>
      <c r="M120" s="432">
        <v>68.268493491753603</v>
      </c>
      <c r="N120" s="433">
        <v>74.11775314802253</v>
      </c>
      <c r="O120" s="433">
        <v>66.40883366173891</v>
      </c>
      <c r="P120" s="433">
        <v>66.541904279379636</v>
      </c>
      <c r="Q120" s="433">
        <v>65.820961206718096</v>
      </c>
      <c r="R120" s="433">
        <v>72.866627452755694</v>
      </c>
      <c r="S120" s="433">
        <v>66.451165053360285</v>
      </c>
      <c r="T120" s="433">
        <v>65.800122130490848</v>
      </c>
      <c r="U120" s="274">
        <v>546.26781206039266</v>
      </c>
      <c r="W120" s="52" t="s">
        <v>171</v>
      </c>
      <c r="X120" s="451">
        <v>-36.589932040134599</v>
      </c>
      <c r="Y120" s="452">
        <v>-43.820905416113568</v>
      </c>
      <c r="Z120" s="452">
        <v>-39.263133258689741</v>
      </c>
      <c r="AA120" s="452" t="e">
        <v>#DIV/0!</v>
      </c>
      <c r="AB120" s="452" t="e">
        <v>#DIV/0!</v>
      </c>
      <c r="AC120" s="452" t="e">
        <v>#DIV/0!</v>
      </c>
      <c r="AD120" s="452" t="e">
        <v>#DIV/0!</v>
      </c>
      <c r="AE120" s="452" t="e">
        <v>#DIV/0!</v>
      </c>
      <c r="AF120" s="468">
        <v>-104.23999428120229</v>
      </c>
    </row>
    <row r="121" spans="1:32">
      <c r="A121" s="52" t="s">
        <v>172</v>
      </c>
      <c r="B121" s="425">
        <v>0</v>
      </c>
      <c r="C121" s="610">
        <v>0</v>
      </c>
      <c r="D121" s="610">
        <v>0</v>
      </c>
      <c r="E121" s="610">
        <v>0</v>
      </c>
      <c r="F121" s="610">
        <v>0</v>
      </c>
      <c r="G121" s="610">
        <v>0</v>
      </c>
      <c r="H121" s="610">
        <v>0</v>
      </c>
      <c r="I121" s="611">
        <v>0</v>
      </c>
      <c r="J121" s="612">
        <v>0</v>
      </c>
      <c r="K121" s="631"/>
      <c r="L121" s="52" t="s">
        <v>172</v>
      </c>
      <c r="M121" s="280">
        <v>24.503709031117868</v>
      </c>
      <c r="N121" s="436">
        <v>22.992194935064937</v>
      </c>
      <c r="O121" s="436">
        <v>21.329760404569313</v>
      </c>
      <c r="P121" s="436">
        <v>21.124133986142418</v>
      </c>
      <c r="Q121" s="436">
        <v>21.295266203829748</v>
      </c>
      <c r="R121" s="436">
        <v>23.57477315027942</v>
      </c>
      <c r="S121" s="436">
        <v>21.499158070962689</v>
      </c>
      <c r="T121" s="436">
        <v>21.288524070813676</v>
      </c>
      <c r="U121" s="275">
        <v>177.60751985278009</v>
      </c>
      <c r="W121" s="52" t="s">
        <v>172</v>
      </c>
      <c r="X121" s="455" t="e">
        <v>#DIV/0!</v>
      </c>
      <c r="Y121" s="456" t="e">
        <v>#DIV/0!</v>
      </c>
      <c r="Z121" s="456" t="e">
        <v>#DIV/0!</v>
      </c>
      <c r="AA121" s="456" t="e">
        <v>#DIV/0!</v>
      </c>
      <c r="AB121" s="456" t="e">
        <v>#DIV/0!</v>
      </c>
      <c r="AC121" s="456" t="e">
        <v>#DIV/0!</v>
      </c>
      <c r="AD121" s="456" t="e">
        <v>#DIV/0!</v>
      </c>
      <c r="AE121" s="456" t="e">
        <v>#DIV/0!</v>
      </c>
      <c r="AF121" s="469" t="e">
        <v>#DIV/0!</v>
      </c>
    </row>
    <row r="122" spans="1:32">
      <c r="A122" s="52" t="s">
        <v>173</v>
      </c>
      <c r="B122" s="425">
        <v>0</v>
      </c>
      <c r="C122" s="610">
        <v>0</v>
      </c>
      <c r="D122" s="610">
        <v>0</v>
      </c>
      <c r="E122" s="610">
        <v>0</v>
      </c>
      <c r="F122" s="610">
        <v>0</v>
      </c>
      <c r="G122" s="610">
        <v>0</v>
      </c>
      <c r="H122" s="610">
        <v>0</v>
      </c>
      <c r="I122" s="611">
        <v>0</v>
      </c>
      <c r="J122" s="612">
        <v>0</v>
      </c>
      <c r="K122" s="631"/>
      <c r="L122" s="52" t="s">
        <v>173</v>
      </c>
      <c r="M122" s="442">
        <v>9.5220493327660624E-2</v>
      </c>
      <c r="N122" s="443">
        <v>3.2344935064935063E-2</v>
      </c>
      <c r="O122" s="443">
        <v>9.3003999999999982E-4</v>
      </c>
      <c r="P122" s="443">
        <v>2.9687592652281488E-2</v>
      </c>
      <c r="Q122" s="443">
        <v>2.9928099722143661E-2</v>
      </c>
      <c r="R122" s="443">
        <v>3.3131690161336949E-2</v>
      </c>
      <c r="S122" s="443">
        <v>3.0214646791979834E-2</v>
      </c>
      <c r="T122" s="443">
        <v>2.9918624413062589E-2</v>
      </c>
      <c r="U122" s="277">
        <v>0.28137612213340019</v>
      </c>
      <c r="W122" s="52" t="s">
        <v>173</v>
      </c>
      <c r="X122" s="470" t="e">
        <v>#DIV/0!</v>
      </c>
      <c r="Y122" s="471" t="e">
        <v>#DIV/0!</v>
      </c>
      <c r="Z122" s="471" t="e">
        <v>#DIV/0!</v>
      </c>
      <c r="AA122" s="471" t="e">
        <v>#DIV/0!</v>
      </c>
      <c r="AB122" s="471" t="e">
        <v>#DIV/0!</v>
      </c>
      <c r="AC122" s="471" t="e">
        <v>#DIV/0!</v>
      </c>
      <c r="AD122" s="471" t="e">
        <v>#DIV/0!</v>
      </c>
      <c r="AE122" s="471" t="e">
        <v>#DIV/0!</v>
      </c>
      <c r="AF122" s="472" t="e">
        <v>#DIV/0!</v>
      </c>
    </row>
    <row r="123" spans="1:32">
      <c r="A123" s="69" t="s">
        <v>110</v>
      </c>
      <c r="B123" s="430">
        <v>97.973664863290836</v>
      </c>
      <c r="C123" s="624">
        <v>99.996769024062615</v>
      </c>
      <c r="D123" s="624">
        <v>99.271841164784291</v>
      </c>
      <c r="E123" s="624">
        <v>102.07345122214539</v>
      </c>
      <c r="F123" s="624">
        <v>102.57529216703797</v>
      </c>
      <c r="G123" s="624">
        <v>102.39369628434858</v>
      </c>
      <c r="H123" s="624">
        <v>103.49283286531643</v>
      </c>
      <c r="I123" s="625">
        <v>103.23673588926926</v>
      </c>
      <c r="J123" s="431">
        <v>811.01428348025536</v>
      </c>
      <c r="K123" s="631"/>
      <c r="L123" s="69" t="s">
        <v>110</v>
      </c>
      <c r="M123" s="270">
        <v>-6.9720144704699578</v>
      </c>
      <c r="N123" s="276">
        <v>-4.5458548682184414</v>
      </c>
      <c r="O123" s="270">
        <v>-13.223695920784294</v>
      </c>
      <c r="P123" s="312">
        <v>-14.377725363971066</v>
      </c>
      <c r="Q123" s="270">
        <v>-15.42913665676798</v>
      </c>
      <c r="R123" s="270">
        <v>-5.9191639911521321</v>
      </c>
      <c r="S123" s="270">
        <v>-15.512295094201477</v>
      </c>
      <c r="T123" s="270">
        <v>-16.118171063551671</v>
      </c>
      <c r="U123" s="276">
        <v>-92.098057429116921</v>
      </c>
      <c r="W123" s="69" t="s">
        <v>110</v>
      </c>
      <c r="X123" s="465">
        <v>-7.1162127906498882E-2</v>
      </c>
      <c r="Y123" s="467">
        <v>-4.5460017484410468E-2</v>
      </c>
      <c r="Z123" s="465">
        <v>-0.13320691714414651</v>
      </c>
      <c r="AA123" s="473">
        <v>-0.14085665951159435</v>
      </c>
      <c r="AB123" s="465">
        <v>-0.1504176720417478</v>
      </c>
      <c r="AC123" s="465">
        <v>-5.780789448907616E-2</v>
      </c>
      <c r="AD123" s="465">
        <v>-0.14988762665709304</v>
      </c>
      <c r="AE123" s="465">
        <v>-0.15612825148636886</v>
      </c>
      <c r="AF123" s="467">
        <v>-0.11355910654730053</v>
      </c>
    </row>
    <row r="124" spans="1:32">
      <c r="A124" s="54" t="s">
        <v>6</v>
      </c>
      <c r="B124" s="425">
        <v>21.520438446781867</v>
      </c>
      <c r="C124" s="610">
        <v>21.477047104328438</v>
      </c>
      <c r="D124" s="610">
        <v>21.451738191928566</v>
      </c>
      <c r="E124" s="610">
        <v>21.403075110432646</v>
      </c>
      <c r="F124" s="610">
        <v>21.347928233740827</v>
      </c>
      <c r="G124" s="610">
        <v>21.270263466479538</v>
      </c>
      <c r="H124" s="610">
        <v>21.202429947404127</v>
      </c>
      <c r="I124" s="611">
        <v>21.127775938320767</v>
      </c>
      <c r="J124" s="612">
        <v>170.80069643941675</v>
      </c>
      <c r="K124" s="631"/>
      <c r="L124" s="54" t="s">
        <v>6</v>
      </c>
      <c r="M124" s="267">
        <v>-7.7460368697055291</v>
      </c>
      <c r="N124" s="433">
        <v>-5.4551856757570079</v>
      </c>
      <c r="O124" s="433">
        <v>-3.9177381919285708</v>
      </c>
      <c r="P124" s="433">
        <v>-2.8657712202696288</v>
      </c>
      <c r="Q124" s="433">
        <v>-4.3106243435778104</v>
      </c>
      <c r="R124" s="433">
        <v>-3.2329595763165209</v>
      </c>
      <c r="S124" s="433">
        <v>-3.6651260572411104</v>
      </c>
      <c r="T124" s="433">
        <v>-3.5904720481577499</v>
      </c>
      <c r="U124" s="268">
        <v>-34.783913982953891</v>
      </c>
      <c r="W124" s="54" t="s">
        <v>6</v>
      </c>
      <c r="X124" s="466">
        <v>-0.35993861783349768</v>
      </c>
      <c r="Y124" s="452">
        <v>-0.25400073153713859</v>
      </c>
      <c r="Z124" s="452">
        <v>-0.18263033777853299</v>
      </c>
      <c r="AA124" s="452">
        <v>-0.13389530268352637</v>
      </c>
      <c r="AB124" s="452">
        <v>-0.20192237374888597</v>
      </c>
      <c r="AC124" s="452">
        <v>-0.15199433619670208</v>
      </c>
      <c r="AD124" s="452">
        <v>-0.17286349094575559</v>
      </c>
      <c r="AE124" s="452">
        <v>-0.16994084273894094</v>
      </c>
      <c r="AF124" s="474">
        <v>-0.20365206177769768</v>
      </c>
    </row>
    <row r="125" spans="1:32">
      <c r="A125" s="54" t="s">
        <v>32</v>
      </c>
      <c r="B125" s="425">
        <v>15.914991493824196</v>
      </c>
      <c r="C125" s="610">
        <v>15.879872040524869</v>
      </c>
      <c r="D125" s="610">
        <v>15.754157925994425</v>
      </c>
      <c r="E125" s="610">
        <v>15.601844381334899</v>
      </c>
      <c r="F125" s="610">
        <v>15.487958786929052</v>
      </c>
      <c r="G125" s="610">
        <v>15.391381349517914</v>
      </c>
      <c r="H125" s="610">
        <v>15.318173976007973</v>
      </c>
      <c r="I125" s="611">
        <v>15.241857463834497</v>
      </c>
      <c r="J125" s="612">
        <v>124.59023741796784</v>
      </c>
      <c r="K125" s="631"/>
      <c r="L125" s="54" t="s">
        <v>32</v>
      </c>
      <c r="M125" s="280">
        <v>-5.8036025821504094</v>
      </c>
      <c r="N125" s="436">
        <v>-5.5618377548105844</v>
      </c>
      <c r="O125" s="436">
        <v>-5.4501579259944233</v>
      </c>
      <c r="P125" s="436">
        <v>-4.5854287969193148</v>
      </c>
      <c r="Q125" s="436">
        <v>-4.6736990466693129</v>
      </c>
      <c r="R125" s="436">
        <v>-4.7792774534140179</v>
      </c>
      <c r="S125" s="436">
        <v>-4.9082259240599218</v>
      </c>
      <c r="T125" s="436">
        <v>-5.0340652560422896</v>
      </c>
      <c r="U125" s="268">
        <v>-40.796294740060276</v>
      </c>
      <c r="W125" s="54" t="s">
        <v>32</v>
      </c>
      <c r="X125" s="455">
        <v>-0.36466262544987815</v>
      </c>
      <c r="Y125" s="456">
        <v>-0.35024449445291322</v>
      </c>
      <c r="Z125" s="456">
        <v>-0.34595044378739154</v>
      </c>
      <c r="AA125" s="456">
        <v>-0.29390299536669162</v>
      </c>
      <c r="AB125" s="456">
        <v>-0.30176339638853161</v>
      </c>
      <c r="AC125" s="456">
        <v>-0.31051647314058095</v>
      </c>
      <c r="AD125" s="456">
        <v>-0.32041847362142578</v>
      </c>
      <c r="AE125" s="456">
        <v>-0.33027898784560838</v>
      </c>
      <c r="AF125" s="474">
        <v>-0.32744375149715238</v>
      </c>
    </row>
    <row r="126" spans="1:32">
      <c r="A126" s="54" t="s">
        <v>111</v>
      </c>
      <c r="B126" s="425">
        <v>17.578879563900205</v>
      </c>
      <c r="C126" s="610">
        <v>17.264932731992062</v>
      </c>
      <c r="D126" s="610">
        <v>16.881602526676158</v>
      </c>
      <c r="E126" s="610">
        <v>16.446239079394378</v>
      </c>
      <c r="F126" s="610">
        <v>15.973501318708953</v>
      </c>
      <c r="G126" s="610">
        <v>15.535402478205532</v>
      </c>
      <c r="H126" s="610">
        <v>15.035095619224922</v>
      </c>
      <c r="I126" s="611">
        <v>14.475773460351055</v>
      </c>
      <c r="J126" s="612">
        <v>129.19142677845329</v>
      </c>
      <c r="K126" s="631"/>
      <c r="L126" s="54" t="s">
        <v>111</v>
      </c>
      <c r="M126" s="280">
        <v>-0.7211167703378365</v>
      </c>
      <c r="N126" s="436">
        <v>-2.1214384462777751</v>
      </c>
      <c r="O126" s="436">
        <v>-3.3656025266761596</v>
      </c>
      <c r="P126" s="436">
        <v>-0.77377154692684513</v>
      </c>
      <c r="Q126" s="436">
        <v>-0.50426755247518784</v>
      </c>
      <c r="R126" s="436">
        <v>-0.2188635171665716</v>
      </c>
      <c r="S126" s="436">
        <v>0.12982645869715626</v>
      </c>
      <c r="T126" s="436">
        <v>0.58699277341517941</v>
      </c>
      <c r="U126" s="268">
        <v>-6.9882411277480685</v>
      </c>
      <c r="W126" s="54" t="s">
        <v>111</v>
      </c>
      <c r="X126" s="455">
        <v>-4.1021770910741891E-2</v>
      </c>
      <c r="Y126" s="456">
        <v>-0.12287556975804095</v>
      </c>
      <c r="Z126" s="456">
        <v>-0.1993651089319195</v>
      </c>
      <c r="AA126" s="456">
        <v>-4.7048540592864757E-2</v>
      </c>
      <c r="AB126" s="456">
        <v>-3.1569005593317524E-2</v>
      </c>
      <c r="AC126" s="456">
        <v>-1.4088049374556801E-2</v>
      </c>
      <c r="AD126" s="456">
        <v>8.6348941160807186E-3</v>
      </c>
      <c r="AE126" s="456">
        <v>4.0550011025175588E-2</v>
      </c>
      <c r="AF126" s="474">
        <v>-5.4092142969610554E-2</v>
      </c>
    </row>
    <row r="127" spans="1:32">
      <c r="A127" s="54" t="s">
        <v>36</v>
      </c>
      <c r="B127" s="425">
        <v>8.941751872862806</v>
      </c>
      <c r="C127" s="610">
        <v>8.8855503438940513</v>
      </c>
      <c r="D127" s="610">
        <v>8.8246672099994754</v>
      </c>
      <c r="E127" s="610">
        <v>8.7728654626122609</v>
      </c>
      <c r="F127" s="610">
        <v>8.7344449060804639</v>
      </c>
      <c r="G127" s="610">
        <v>8.7052449084182282</v>
      </c>
      <c r="H127" s="610">
        <v>8.7317513475711266</v>
      </c>
      <c r="I127" s="611">
        <v>8.8083325724414259</v>
      </c>
      <c r="J127" s="612">
        <v>70.404608623879838</v>
      </c>
      <c r="K127" s="631"/>
      <c r="L127" s="54" t="s">
        <v>36</v>
      </c>
      <c r="M127" s="280">
        <v>-0.34127123880585231</v>
      </c>
      <c r="N127" s="436">
        <v>0.58039705870335112</v>
      </c>
      <c r="O127" s="436">
        <v>0.98445596845063399</v>
      </c>
      <c r="P127" s="436">
        <v>0.42713453738773843</v>
      </c>
      <c r="Q127" s="436">
        <v>0.36555509391953578</v>
      </c>
      <c r="R127" s="436">
        <v>0.29475509158177182</v>
      </c>
      <c r="S127" s="436">
        <v>0.16824865242887377</v>
      </c>
      <c r="T127" s="436">
        <v>-8.3325724414251567E-3</v>
      </c>
      <c r="U127" s="268">
        <v>2.4709425912246274</v>
      </c>
      <c r="W127" s="54" t="s">
        <v>36</v>
      </c>
      <c r="X127" s="455">
        <v>-3.8166037668923861E-2</v>
      </c>
      <c r="Y127" s="456">
        <v>6.5319202102342128E-2</v>
      </c>
      <c r="Z127" s="456">
        <v>0.11155729105966961</v>
      </c>
      <c r="AA127" s="456">
        <v>4.868814405145936E-2</v>
      </c>
      <c r="AB127" s="456">
        <v>4.1852126591932069E-2</v>
      </c>
      <c r="AC127" s="456">
        <v>3.3859482953401458E-2</v>
      </c>
      <c r="AD127" s="456">
        <v>1.92686032539938E-2</v>
      </c>
      <c r="AE127" s="456">
        <v>-9.4598749228602284E-4</v>
      </c>
      <c r="AF127" s="474">
        <v>3.5096318828005429E-2</v>
      </c>
    </row>
    <row r="128" spans="1:32">
      <c r="A128" s="54" t="s">
        <v>303</v>
      </c>
      <c r="B128" s="425">
        <v>0</v>
      </c>
      <c r="C128" s="610">
        <v>0</v>
      </c>
      <c r="D128" s="610">
        <v>0</v>
      </c>
      <c r="E128" s="610">
        <v>0</v>
      </c>
      <c r="F128" s="610">
        <v>0</v>
      </c>
      <c r="G128" s="610">
        <v>0</v>
      </c>
      <c r="H128" s="610">
        <v>0</v>
      </c>
      <c r="I128" s="611">
        <v>0</v>
      </c>
      <c r="J128" s="612">
        <v>0</v>
      </c>
      <c r="K128" s="631"/>
      <c r="L128" s="54" t="s">
        <v>303</v>
      </c>
      <c r="M128" s="280">
        <v>0</v>
      </c>
      <c r="N128" s="436">
        <v>0</v>
      </c>
      <c r="O128" s="436">
        <v>0</v>
      </c>
      <c r="P128" s="436">
        <v>0</v>
      </c>
      <c r="Q128" s="436">
        <v>0</v>
      </c>
      <c r="R128" s="436">
        <v>0</v>
      </c>
      <c r="S128" s="436">
        <v>0</v>
      </c>
      <c r="T128" s="436">
        <v>0</v>
      </c>
      <c r="U128" s="268">
        <v>0</v>
      </c>
      <c r="W128" s="54" t="s">
        <v>303</v>
      </c>
      <c r="X128" s="455" t="e">
        <v>#DIV/0!</v>
      </c>
      <c r="Y128" s="456" t="e">
        <v>#DIV/0!</v>
      </c>
      <c r="Z128" s="456" t="e">
        <v>#DIV/0!</v>
      </c>
      <c r="AA128" s="456" t="e">
        <v>#DIV/0!</v>
      </c>
      <c r="AB128" s="456" t="e">
        <v>#DIV/0!</v>
      </c>
      <c r="AC128" s="456" t="e">
        <v>#DIV/0!</v>
      </c>
      <c r="AD128" s="456" t="e">
        <v>#DIV/0!</v>
      </c>
      <c r="AE128" s="456" t="e">
        <v>#DIV/0!</v>
      </c>
      <c r="AF128" s="474" t="e">
        <v>#DIV/0!</v>
      </c>
    </row>
    <row r="129" spans="1:32">
      <c r="A129" s="54" t="s">
        <v>40</v>
      </c>
      <c r="B129" s="425">
        <v>11.806181003225868</v>
      </c>
      <c r="C129" s="610">
        <v>12.528301868346674</v>
      </c>
      <c r="D129" s="610">
        <v>13.258737541331957</v>
      </c>
      <c r="E129" s="610">
        <v>13.889746777549846</v>
      </c>
      <c r="F129" s="610">
        <v>12.836996357988353</v>
      </c>
      <c r="G129" s="610">
        <v>13.219502308271672</v>
      </c>
      <c r="H129" s="610">
        <v>13.520737639202338</v>
      </c>
      <c r="I129" s="611">
        <v>13.425048335858961</v>
      </c>
      <c r="J129" s="612">
        <v>104.48525183177566</v>
      </c>
      <c r="K129" s="631"/>
      <c r="L129" s="54" t="s">
        <v>40</v>
      </c>
      <c r="M129" s="280">
        <v>-4.7925610128071012</v>
      </c>
      <c r="N129" s="436">
        <v>-5.5953671930219979</v>
      </c>
      <c r="O129" s="436">
        <v>-6.6237375413319572</v>
      </c>
      <c r="P129" s="436">
        <v>-7.3897467775498455</v>
      </c>
      <c r="Q129" s="436">
        <v>-7.7671883549939249</v>
      </c>
      <c r="R129" s="436">
        <v>-8.3841423065439802</v>
      </c>
      <c r="S129" s="436">
        <v>-8.9534506679113157</v>
      </c>
      <c r="T129" s="436">
        <v>-9.0085904658271367</v>
      </c>
      <c r="U129" s="268">
        <v>-58.514784319987243</v>
      </c>
      <c r="W129" s="54" t="s">
        <v>40</v>
      </c>
      <c r="X129" s="455">
        <v>-0.40593660316554553</v>
      </c>
      <c r="Y129" s="456">
        <v>-0.44661816516083064</v>
      </c>
      <c r="Z129" s="456">
        <v>-0.4995752816347358</v>
      </c>
      <c r="AA129" s="456">
        <v>-0.53202890563087701</v>
      </c>
      <c r="AB129" s="456">
        <v>-0.60506275287368683</v>
      </c>
      <c r="AC129" s="456">
        <v>-0.63422526136236435</v>
      </c>
      <c r="AD129" s="456">
        <v>-0.66220134631941052</v>
      </c>
      <c r="AE129" s="456">
        <v>-0.67102853117964212</v>
      </c>
      <c r="AF129" s="474">
        <v>-0.56002912654311998</v>
      </c>
    </row>
    <row r="130" spans="1:32">
      <c r="A130" s="53" t="s">
        <v>112</v>
      </c>
      <c r="B130" s="613">
        <v>5.2135150295821067</v>
      </c>
      <c r="C130" s="617">
        <v>5.0572057690088421</v>
      </c>
      <c r="D130" s="617">
        <v>5.7149070423440387</v>
      </c>
      <c r="E130" s="617">
        <v>6.2655965911329234</v>
      </c>
      <c r="F130" s="617">
        <v>5.1341580203679866</v>
      </c>
      <c r="G130" s="617">
        <v>5.4335503733121628</v>
      </c>
      <c r="H130" s="617">
        <v>5.6487762013322733</v>
      </c>
      <c r="I130" s="618">
        <v>5.4744312568467084</v>
      </c>
      <c r="J130" s="616">
        <v>43.942140283927039</v>
      </c>
      <c r="K130" s="631"/>
      <c r="L130" s="53" t="s">
        <v>112</v>
      </c>
      <c r="M130" s="281">
        <v>-1.2903661855475672</v>
      </c>
      <c r="N130" s="440">
        <v>-0.73915693784001046</v>
      </c>
      <c r="O130" s="440">
        <v>-1.4449070423440391</v>
      </c>
      <c r="P130" s="440">
        <v>-1.975463071132924</v>
      </c>
      <c r="Q130" s="440">
        <v>-2.2742164973735597</v>
      </c>
      <c r="R130" s="440">
        <v>-2.8080568515844719</v>
      </c>
      <c r="S130" s="440">
        <v>-3.2913557100412509</v>
      </c>
      <c r="T130" s="440">
        <v>-3.2678398668148851</v>
      </c>
      <c r="U130" s="273">
        <v>-17.091362162678706</v>
      </c>
      <c r="W130" s="53" t="s">
        <v>112</v>
      </c>
      <c r="X130" s="459">
        <v>-0.24750406937083244</v>
      </c>
      <c r="Y130" s="463">
        <v>-0.14615915815995703</v>
      </c>
      <c r="Z130" s="463">
        <v>-0.25283124145994734</v>
      </c>
      <c r="AA130" s="463">
        <v>-0.3152873062285243</v>
      </c>
      <c r="AB130" s="463">
        <v>-0.44295802512337884</v>
      </c>
      <c r="AC130" s="463">
        <v>-0.51679963535016371</v>
      </c>
      <c r="AD130" s="463">
        <v>-0.58266704021040505</v>
      </c>
      <c r="AE130" s="463">
        <v>-0.59692773796874243</v>
      </c>
      <c r="AF130" s="475">
        <v>-0.38895151788795113</v>
      </c>
    </row>
    <row r="131" spans="1:32">
      <c r="A131" s="71" t="s">
        <v>113</v>
      </c>
      <c r="B131" s="384">
        <v>75.762242380594941</v>
      </c>
      <c r="C131" s="384">
        <v>76.035704089086096</v>
      </c>
      <c r="D131" s="166">
        <v>76.17090339593058</v>
      </c>
      <c r="E131" s="166">
        <v>76.113770811324031</v>
      </c>
      <c r="F131" s="166">
        <v>74.380829603447651</v>
      </c>
      <c r="G131" s="166">
        <v>74.121794510892883</v>
      </c>
      <c r="H131" s="166">
        <v>73.808188529410486</v>
      </c>
      <c r="I131" s="166">
        <v>73.078787770806699</v>
      </c>
      <c r="J131" s="384">
        <v>599.47222109149334</v>
      </c>
      <c r="K131" s="631"/>
      <c r="L131" s="71" t="s">
        <v>113</v>
      </c>
      <c r="M131" s="284">
        <v>-19.404588473806733</v>
      </c>
      <c r="N131" s="444">
        <v>-18.153432011164021</v>
      </c>
      <c r="O131" s="284">
        <v>-18.372780217480475</v>
      </c>
      <c r="P131" s="445">
        <v>-15.187583804277892</v>
      </c>
      <c r="Q131" s="284">
        <v>-16.890224203796699</v>
      </c>
      <c r="R131" s="284">
        <v>-16.320487761859319</v>
      </c>
      <c r="S131" s="284">
        <v>-17.228727538086318</v>
      </c>
      <c r="T131" s="284">
        <v>-17.054467569053415</v>
      </c>
      <c r="U131" s="284">
        <v>-138.61229157952482</v>
      </c>
      <c r="W131" s="71" t="s">
        <v>113</v>
      </c>
      <c r="X131" s="476">
        <v>-0.25612479071470634</v>
      </c>
      <c r="Y131" s="477">
        <v>-0.23874878556914295</v>
      </c>
      <c r="Z131" s="476">
        <v>-0.24120470413722359</v>
      </c>
      <c r="AA131" s="478">
        <v>-0.19953792385251681</v>
      </c>
      <c r="AB131" s="476">
        <v>-0.22707765285551229</v>
      </c>
      <c r="AC131" s="476">
        <v>-0.22018473607598468</v>
      </c>
      <c r="AD131" s="476">
        <v>-0.23342569274981129</v>
      </c>
      <c r="AE131" s="476">
        <v>-0.23337096973393262</v>
      </c>
      <c r="AF131" s="476">
        <v>-0.2312238777755965</v>
      </c>
    </row>
    <row r="132" spans="1:32">
      <c r="A132" s="54" t="s">
        <v>114</v>
      </c>
      <c r="B132" s="425">
        <v>20.268025038078051</v>
      </c>
      <c r="C132" s="610">
        <v>20.415696215738315</v>
      </c>
      <c r="D132" s="610">
        <v>20.51686461487893</v>
      </c>
      <c r="E132" s="610">
        <v>20.575573934012567</v>
      </c>
      <c r="F132" s="610">
        <v>20.632923965974125</v>
      </c>
      <c r="G132" s="610">
        <v>20.691016445753029</v>
      </c>
      <c r="H132" s="610">
        <v>20.744356972780352</v>
      </c>
      <c r="I132" s="611">
        <v>20.801630930781972</v>
      </c>
      <c r="J132" s="612">
        <v>164.64608811799732</v>
      </c>
      <c r="K132" s="631"/>
      <c r="L132" s="54" t="s">
        <v>114</v>
      </c>
      <c r="M132" s="285">
        <v>3.9938707362082191</v>
      </c>
      <c r="N132" s="433">
        <v>4.4080306673785721</v>
      </c>
      <c r="O132" s="433">
        <v>0.1191353851210728</v>
      </c>
      <c r="P132" s="433">
        <v>0.75495837786953501</v>
      </c>
      <c r="Q132" s="433">
        <v>0.44760834590797671</v>
      </c>
      <c r="R132" s="433">
        <v>0.13951586612907363</v>
      </c>
      <c r="S132" s="433">
        <v>-0.16382466089824987</v>
      </c>
      <c r="T132" s="433">
        <v>-0.47109861889986959</v>
      </c>
      <c r="U132" s="286">
        <v>9.2281960988163689</v>
      </c>
      <c r="W132" s="54" t="s">
        <v>114</v>
      </c>
      <c r="X132" s="455">
        <v>0.19705278282934985</v>
      </c>
      <c r="Y132" s="452">
        <v>0.21591380576972205</v>
      </c>
      <c r="Z132" s="452">
        <v>5.8067052328587884E-3</v>
      </c>
      <c r="AA132" s="452">
        <v>3.6691971766656138E-2</v>
      </c>
      <c r="AB132" s="452">
        <v>2.169388820732002E-2</v>
      </c>
      <c r="AC132" s="452">
        <v>6.7428232196736866E-3</v>
      </c>
      <c r="AD132" s="452">
        <v>-7.8973120792903782E-3</v>
      </c>
      <c r="AE132" s="452">
        <v>-2.264719629280338E-2</v>
      </c>
      <c r="AF132" s="474">
        <v>5.6048681170018294E-2</v>
      </c>
    </row>
    <row r="133" spans="1:32">
      <c r="A133" s="54" t="s">
        <v>51</v>
      </c>
      <c r="B133" s="425">
        <v>3.4836047156744967</v>
      </c>
      <c r="C133" s="610">
        <v>4.1675089422424314</v>
      </c>
      <c r="D133" s="610">
        <v>4.3920982204775276</v>
      </c>
      <c r="E133" s="610">
        <v>4.5309135039790229</v>
      </c>
      <c r="F133" s="610">
        <v>4.4861387942912305</v>
      </c>
      <c r="G133" s="610">
        <v>4.4420367865335368</v>
      </c>
      <c r="H133" s="610">
        <v>4.5016258375278069</v>
      </c>
      <c r="I133" s="611">
        <v>4.1499207251205252</v>
      </c>
      <c r="J133" s="612">
        <v>34.153847525846579</v>
      </c>
      <c r="K133" s="631"/>
      <c r="L133" s="54" t="s">
        <v>51</v>
      </c>
      <c r="M133" s="285">
        <v>-0.98913040832085564</v>
      </c>
      <c r="N133" s="436">
        <v>-1.7497250461385359</v>
      </c>
      <c r="O133" s="436">
        <v>-2.5992615344969616</v>
      </c>
      <c r="P133" s="436">
        <v>-2.105043374108893</v>
      </c>
      <c r="Q133" s="436">
        <v>-2.0602686644211006</v>
      </c>
      <c r="R133" s="436">
        <v>-2.0161666566634069</v>
      </c>
      <c r="S133" s="436">
        <v>-2.0757557076576769</v>
      </c>
      <c r="T133" s="436">
        <v>-1.7240505952503953</v>
      </c>
      <c r="U133" s="286">
        <v>-15.319401987057827</v>
      </c>
      <c r="W133" s="54" t="s">
        <v>51</v>
      </c>
      <c r="X133" s="455">
        <v>-0.28393876144163499</v>
      </c>
      <c r="Y133" s="456">
        <v>-0.41984914019093933</v>
      </c>
      <c r="Z133" s="456">
        <v>-0.59180405446724249</v>
      </c>
      <c r="AA133" s="456">
        <v>-0.46459579779226762</v>
      </c>
      <c r="AB133" s="456">
        <v>-0.45925210050185361</v>
      </c>
      <c r="AC133" s="456">
        <v>-0.45388337682740731</v>
      </c>
      <c r="AD133" s="456">
        <v>-0.46111244749688834</v>
      </c>
      <c r="AE133" s="456">
        <v>-0.41544181430124166</v>
      </c>
      <c r="AF133" s="474">
        <v>-0.44854103115218791</v>
      </c>
    </row>
    <row r="134" spans="1:32">
      <c r="A134" s="55" t="s">
        <v>115</v>
      </c>
      <c r="B134" s="425">
        <v>23.751629753752546</v>
      </c>
      <c r="C134" s="176">
        <v>24.583205157980746</v>
      </c>
      <c r="D134" s="176">
        <v>24.908962835356458</v>
      </c>
      <c r="E134" s="176">
        <v>25.106487437991589</v>
      </c>
      <c r="F134" s="176">
        <v>25.119062760265358</v>
      </c>
      <c r="G134" s="176">
        <v>25.133053232286567</v>
      </c>
      <c r="H134" s="176">
        <v>25.24598281030816</v>
      </c>
      <c r="I134" s="176">
        <v>24.951551655902499</v>
      </c>
      <c r="J134" s="619">
        <v>198.7999356438439</v>
      </c>
      <c r="K134" s="631"/>
      <c r="L134" s="55" t="s">
        <v>115</v>
      </c>
      <c r="M134" s="280">
        <v>3.0047403278873688</v>
      </c>
      <c r="N134" s="445">
        <v>2.6583056212400358</v>
      </c>
      <c r="O134" s="445">
        <v>-2.4801261493758879</v>
      </c>
      <c r="P134" s="445">
        <v>-1.3500849962393566</v>
      </c>
      <c r="Q134" s="445">
        <v>-1.6126603185131252</v>
      </c>
      <c r="R134" s="445">
        <v>-1.8766507905343346</v>
      </c>
      <c r="S134" s="445">
        <v>-2.2395803685559272</v>
      </c>
      <c r="T134" s="445">
        <v>-2.1951492141502662</v>
      </c>
      <c r="U134" s="267">
        <v>-6.0912058882414328</v>
      </c>
      <c r="W134" s="55" t="s">
        <v>115</v>
      </c>
      <c r="X134" s="455">
        <v>0.1265067011838481</v>
      </c>
      <c r="Y134" s="478">
        <v>0.10813502975534652</v>
      </c>
      <c r="Z134" s="478">
        <v>-9.9567620128106243E-2</v>
      </c>
      <c r="AA134" s="478">
        <v>-5.3774348147020506E-2</v>
      </c>
      <c r="AB134" s="478">
        <v>-6.4200656445833448E-2</v>
      </c>
      <c r="AC134" s="478">
        <v>-7.466863548928232E-2</v>
      </c>
      <c r="AD134" s="478">
        <v>-8.8710365739514269E-2</v>
      </c>
      <c r="AE134" s="478">
        <v>-8.7976461120444396E-2</v>
      </c>
      <c r="AF134" s="466">
        <v>-3.0639878571962983E-2</v>
      </c>
    </row>
    <row r="135" spans="1:32">
      <c r="A135" s="72" t="s">
        <v>89</v>
      </c>
      <c r="B135" s="559">
        <v>99.785137275132129</v>
      </c>
      <c r="C135" s="559">
        <v>100.89017438785149</v>
      </c>
      <c r="D135" s="559">
        <v>101.35113137207166</v>
      </c>
      <c r="E135" s="559">
        <v>101.49152339010024</v>
      </c>
      <c r="F135" s="559">
        <v>99.771157504497637</v>
      </c>
      <c r="G135" s="559">
        <v>99.526112883964075</v>
      </c>
      <c r="H135" s="559">
        <v>99.325436480503285</v>
      </c>
      <c r="I135" s="559">
        <v>98.30160456749384</v>
      </c>
      <c r="J135" s="559">
        <v>800.44227786161434</v>
      </c>
      <c r="K135" s="631"/>
      <c r="L135" s="72" t="s">
        <v>89</v>
      </c>
      <c r="M135" s="284">
        <v>-16.671113286703999</v>
      </c>
      <c r="N135" s="445">
        <v>-15.766391530708631</v>
      </c>
      <c r="O135" s="284">
        <v>-21.12417150764098</v>
      </c>
      <c r="P135" s="284">
        <v>-16.808933941301873</v>
      </c>
      <c r="Q135" s="284">
        <v>-18.774149663094448</v>
      </c>
      <c r="R135" s="284">
        <v>-18.468403693178274</v>
      </c>
      <c r="S135" s="284">
        <v>-19.739573047426887</v>
      </c>
      <c r="T135" s="284">
        <v>-19.520881923988327</v>
      </c>
      <c r="U135" s="284">
        <v>-146.87361859404336</v>
      </c>
      <c r="W135" s="72" t="s">
        <v>89</v>
      </c>
      <c r="X135" s="476">
        <v>-0.16707010424546137</v>
      </c>
      <c r="Y135" s="478">
        <v>-0.15627281473513949</v>
      </c>
      <c r="Z135" s="476">
        <v>-0.20842561125530723</v>
      </c>
      <c r="AA135" s="476">
        <v>-0.16561909191858148</v>
      </c>
      <c r="AB135" s="476">
        <v>-0.18817211439336182</v>
      </c>
      <c r="AC135" s="476">
        <v>-0.185563397966826</v>
      </c>
      <c r="AD135" s="476">
        <v>-0.19873633327855139</v>
      </c>
      <c r="AE135" s="476">
        <v>-0.19858151868299664</v>
      </c>
      <c r="AF135" s="476">
        <v>-0.18349058096533455</v>
      </c>
    </row>
    <row r="136" spans="1:32">
      <c r="A136" s="531" t="s">
        <v>313</v>
      </c>
      <c r="B136" s="425">
        <v>0.54253028156928695</v>
      </c>
      <c r="C136" s="425">
        <v>0.54253028156928695</v>
      </c>
      <c r="D136" s="425">
        <v>0.54253028156928695</v>
      </c>
      <c r="E136" s="425">
        <v>0.54253028156928695</v>
      </c>
      <c r="F136" s="425">
        <v>0.54253028156928695</v>
      </c>
      <c r="G136" s="425">
        <v>0.54253028156928695</v>
      </c>
      <c r="H136" s="425">
        <v>0.54253028156928695</v>
      </c>
      <c r="I136" s="425">
        <v>0.54253028156928695</v>
      </c>
      <c r="J136" s="425">
        <v>4.3402422525542956</v>
      </c>
      <c r="K136" s="632"/>
      <c r="L136" s="531" t="s">
        <v>313</v>
      </c>
      <c r="M136" s="537">
        <v>-0.52396883408763339</v>
      </c>
      <c r="N136" s="538">
        <v>-0.47682963221863761</v>
      </c>
      <c r="O136" s="538">
        <v>-0.41544789156928696</v>
      </c>
      <c r="P136" s="538">
        <v>-0.44253028156928698</v>
      </c>
      <c r="Q136" s="538">
        <v>-0.44253028156928698</v>
      </c>
      <c r="R136" s="538">
        <v>-0.44253028156928698</v>
      </c>
      <c r="S136" s="538">
        <v>-0.44253028156928698</v>
      </c>
      <c r="T136" s="538">
        <v>-0.44253028156928698</v>
      </c>
      <c r="U136" s="539">
        <v>-4.3402422525542956</v>
      </c>
      <c r="V136" s="146"/>
      <c r="W136" s="531" t="s">
        <v>313</v>
      </c>
      <c r="X136" s="540">
        <v>-0.96578725997014592</v>
      </c>
      <c r="Y136" s="541">
        <v>-0.87889957190848778</v>
      </c>
      <c r="Z136" s="541">
        <v>-0.76575982149344746</v>
      </c>
      <c r="AA136" s="541">
        <v>-0.81567849132633363</v>
      </c>
      <c r="AB136" s="541">
        <v>-0.81567849132633363</v>
      </c>
      <c r="AC136" s="541">
        <v>-0.81567849132633363</v>
      </c>
      <c r="AD136" s="541">
        <v>-0.81567849132633363</v>
      </c>
      <c r="AE136" s="541">
        <v>-0.81567849132633363</v>
      </c>
      <c r="AF136" s="542">
        <v>-1</v>
      </c>
    </row>
    <row r="137" spans="1:32">
      <c r="A137" s="112" t="s">
        <v>174</v>
      </c>
      <c r="B137" s="429">
        <v>250.77631215559194</v>
      </c>
      <c r="C137" s="429">
        <v>258.04796538539864</v>
      </c>
      <c r="D137" s="429">
        <v>261.51798175527404</v>
      </c>
      <c r="E137" s="429">
        <v>260.24066534370849</v>
      </c>
      <c r="F137" s="429">
        <v>245.75209923981504</v>
      </c>
      <c r="G137" s="429">
        <v>245.83241343601918</v>
      </c>
      <c r="H137" s="429">
        <v>246.65442157536779</v>
      </c>
      <c r="I137" s="429">
        <v>246.07047221219037</v>
      </c>
      <c r="J137" s="429">
        <v>2014.8923311033654</v>
      </c>
      <c r="K137" s="631"/>
      <c r="L137" s="112" t="s">
        <v>174</v>
      </c>
      <c r="M137" s="446">
        <v>-35.17629696292596</v>
      </c>
      <c r="N137" s="446">
        <v>-28.36961382695705</v>
      </c>
      <c r="O137" s="446">
        <v>-34.235726000843357</v>
      </c>
      <c r="P137" s="446">
        <v>-38.40026905858133</v>
      </c>
      <c r="Q137" s="446">
        <v>-34.580472070649876</v>
      </c>
      <c r="R137" s="446">
        <v>-25.041819915207839</v>
      </c>
      <c r="S137" s="446">
        <v>-35.209334614289219</v>
      </c>
      <c r="T137" s="446">
        <v>-37.610473740976062</v>
      </c>
      <c r="U137" s="446">
        <v>-268.62400619043069</v>
      </c>
      <c r="W137" s="112" t="s">
        <v>174</v>
      </c>
      <c r="X137" s="479">
        <v>-0.14026961582041744</v>
      </c>
      <c r="Y137" s="479">
        <v>-0.10993930444127545</v>
      </c>
      <c r="Z137" s="479">
        <v>-0.13091155633374693</v>
      </c>
      <c r="AA137" s="479">
        <v>-0.14755675869436016</v>
      </c>
      <c r="AB137" s="479">
        <v>-0.1407128247433802</v>
      </c>
      <c r="AC137" s="479">
        <v>-0.10186541133936054</v>
      </c>
      <c r="AD137" s="479">
        <v>-0.14274763204895821</v>
      </c>
      <c r="AE137" s="479">
        <v>-0.15284431895812339</v>
      </c>
      <c r="AF137" s="479">
        <v>-0.13331928562323267</v>
      </c>
    </row>
    <row r="138" spans="1:32">
      <c r="A138" s="113" t="s">
        <v>175</v>
      </c>
      <c r="B138" s="425"/>
      <c r="C138" s="610"/>
      <c r="D138" s="610"/>
      <c r="E138" s="610"/>
      <c r="F138" s="610"/>
      <c r="G138" s="610"/>
      <c r="H138" s="610"/>
      <c r="I138" s="611"/>
      <c r="J138" s="612"/>
      <c r="K138" s="631"/>
      <c r="L138" s="113" t="s">
        <v>175</v>
      </c>
      <c r="M138" s="239"/>
      <c r="N138" s="239"/>
      <c r="O138" s="240"/>
      <c r="P138" s="239"/>
      <c r="Q138" s="239"/>
      <c r="R138" s="239"/>
      <c r="S138" s="239"/>
      <c r="T138" s="239"/>
      <c r="U138" s="181"/>
      <c r="W138" s="113" t="s">
        <v>175</v>
      </c>
      <c r="X138" s="480" t="e">
        <v>#DIV/0!</v>
      </c>
      <c r="Y138" s="480" t="e">
        <v>#DIV/0!</v>
      </c>
      <c r="Z138" s="481" t="e">
        <v>#DIV/0!</v>
      </c>
      <c r="AA138" s="480" t="e">
        <v>#DIV/0!</v>
      </c>
      <c r="AB138" s="480" t="e">
        <v>#DIV/0!</v>
      </c>
      <c r="AC138" s="480" t="e">
        <v>#DIV/0!</v>
      </c>
      <c r="AD138" s="480" t="e">
        <v>#DIV/0!</v>
      </c>
      <c r="AE138" s="480" t="e">
        <v>#DIV/0!</v>
      </c>
      <c r="AF138" s="482" t="e">
        <v>#DIV/0!</v>
      </c>
    </row>
    <row r="139" spans="1:32">
      <c r="A139" s="54" t="s">
        <v>165</v>
      </c>
      <c r="B139" s="423">
        <v>37.471303992020296</v>
      </c>
      <c r="C139" s="608">
        <v>37.471303992020296</v>
      </c>
      <c r="D139" s="608">
        <v>37.471303992020296</v>
      </c>
      <c r="E139" s="608">
        <v>37.471303992020296</v>
      </c>
      <c r="F139" s="608">
        <v>37.471303992020296</v>
      </c>
      <c r="G139" s="608">
        <v>37.471303992020296</v>
      </c>
      <c r="H139" s="608">
        <v>37.471303992020296</v>
      </c>
      <c r="I139" s="609">
        <v>37.471303992020296</v>
      </c>
      <c r="J139" s="612">
        <v>299.77043193616242</v>
      </c>
      <c r="K139" s="631"/>
      <c r="L139" s="54" t="s">
        <v>165</v>
      </c>
      <c r="M139" s="267">
        <v>9.9532326511744458</v>
      </c>
      <c r="N139" s="436">
        <v>11.267459254732948</v>
      </c>
      <c r="O139" s="436">
        <v>13.216696007979706</v>
      </c>
      <c r="P139" s="436">
        <v>13.456365052603076</v>
      </c>
      <c r="Q139" s="436">
        <v>22.700776378800327</v>
      </c>
      <c r="R139" s="436">
        <v>20.193402283978536</v>
      </c>
      <c r="S139" s="436">
        <v>20.311056841520291</v>
      </c>
      <c r="T139" s="447">
        <v>20.404863978737552</v>
      </c>
      <c r="U139" s="448">
        <v>131.50385244952673</v>
      </c>
      <c r="W139" s="54" t="s">
        <v>165</v>
      </c>
      <c r="X139" s="466">
        <v>0.26562279907029757</v>
      </c>
      <c r="Y139" s="456">
        <v>0.30069568054350099</v>
      </c>
      <c r="Z139" s="456">
        <v>0.35271513398077281</v>
      </c>
      <c r="AA139" s="456">
        <v>0.35911120294795923</v>
      </c>
      <c r="AB139" s="456">
        <v>0.60581762469847789</v>
      </c>
      <c r="AC139" s="456">
        <v>0.53890311071850672</v>
      </c>
      <c r="AD139" s="456">
        <v>0.542042968289698</v>
      </c>
      <c r="AE139" s="483">
        <v>0.54454640764791296</v>
      </c>
      <c r="AF139" s="474">
        <v>0.43868186598714021</v>
      </c>
    </row>
    <row r="140" spans="1:32">
      <c r="A140" s="54" t="s">
        <v>121</v>
      </c>
      <c r="B140" s="425">
        <v>10.665482335492358</v>
      </c>
      <c r="C140" s="610">
        <v>10.673471460837296</v>
      </c>
      <c r="D140" s="610">
        <v>10.549553091626665</v>
      </c>
      <c r="E140" s="610">
        <v>10.549553091626665</v>
      </c>
      <c r="F140" s="610">
        <v>10.549553091626665</v>
      </c>
      <c r="G140" s="610">
        <v>10.549553091626665</v>
      </c>
      <c r="H140" s="610">
        <v>10.549553091626665</v>
      </c>
      <c r="I140" s="611">
        <v>10.549553091626665</v>
      </c>
      <c r="J140" s="612">
        <v>84.636272346089626</v>
      </c>
      <c r="K140" s="631"/>
      <c r="L140" s="54" t="s">
        <v>121</v>
      </c>
      <c r="M140" s="280">
        <v>-3.8029027375104203</v>
      </c>
      <c r="N140" s="436">
        <v>-1.912037175123011</v>
      </c>
      <c r="O140" s="436">
        <v>-3.0235530916266651</v>
      </c>
      <c r="P140" s="436">
        <v>-3.1495530916266645</v>
      </c>
      <c r="Q140" s="436">
        <v>-3.2995530916266649</v>
      </c>
      <c r="R140" s="436">
        <v>-4.6495530916266645</v>
      </c>
      <c r="S140" s="436">
        <v>-3.8295530916266651</v>
      </c>
      <c r="T140" s="447">
        <v>-5.129553091626665</v>
      </c>
      <c r="U140" s="448">
        <v>-28.796258462393403</v>
      </c>
      <c r="W140" s="54" t="s">
        <v>121</v>
      </c>
      <c r="X140" s="455">
        <v>-0.35656172106302253</v>
      </c>
      <c r="Y140" s="456">
        <v>-0.1791392034108665</v>
      </c>
      <c r="Z140" s="456">
        <v>-0.28660485097008548</v>
      </c>
      <c r="AA140" s="456">
        <v>-0.29854848487624663</v>
      </c>
      <c r="AB140" s="456">
        <v>-0.31276709666929575</v>
      </c>
      <c r="AC140" s="456">
        <v>-0.44073460280673721</v>
      </c>
      <c r="AD140" s="456">
        <v>-0.36300619167140241</v>
      </c>
      <c r="AE140" s="483">
        <v>-0.4862341605444942</v>
      </c>
      <c r="AF140" s="474">
        <v>-0.34023542937526186</v>
      </c>
    </row>
    <row r="141" spans="1:32">
      <c r="A141" s="54" t="s">
        <v>18</v>
      </c>
      <c r="B141" s="425">
        <v>11.957332341657793</v>
      </c>
      <c r="C141" s="610">
        <v>11.623970550670665</v>
      </c>
      <c r="D141" s="610">
        <v>11.371937920141516</v>
      </c>
      <c r="E141" s="610">
        <v>11.00311541975246</v>
      </c>
      <c r="F141" s="610">
        <v>10.833918067520587</v>
      </c>
      <c r="G141" s="610">
        <v>10.690843056600521</v>
      </c>
      <c r="H141" s="610">
        <v>10.513417322992794</v>
      </c>
      <c r="I141" s="611">
        <v>10.303323824258088</v>
      </c>
      <c r="J141" s="612">
        <v>88.297858503594426</v>
      </c>
      <c r="K141" s="631"/>
      <c r="L141" s="54" t="s">
        <v>18</v>
      </c>
      <c r="M141" s="280">
        <v>-3.0916627305945532</v>
      </c>
      <c r="N141" s="436">
        <v>-5.2686686802754688</v>
      </c>
      <c r="O141" s="436">
        <v>-6.3564472208254417</v>
      </c>
      <c r="P141" s="436">
        <v>-6.5607147839833075</v>
      </c>
      <c r="Q141" s="436">
        <v>-6.3029859256661132</v>
      </c>
      <c r="R141" s="436">
        <v>-6.1929234043368027</v>
      </c>
      <c r="S141" s="436">
        <v>-6.0718607848551542</v>
      </c>
      <c r="T141" s="447">
        <v>-5.9757275928315439</v>
      </c>
      <c r="U141" s="448">
        <v>-45.820991123368387</v>
      </c>
      <c r="W141" s="54" t="s">
        <v>18</v>
      </c>
      <c r="X141" s="455">
        <v>-0.25855789922503047</v>
      </c>
      <c r="Y141" s="456">
        <v>-0.45325894945350531</v>
      </c>
      <c r="Z141" s="456">
        <v>-0.55895901520594482</v>
      </c>
      <c r="AA141" s="456">
        <v>-0.59625974405446214</v>
      </c>
      <c r="AB141" s="456">
        <v>-0.58178268345614259</v>
      </c>
      <c r="AC141" s="456">
        <v>-0.57927362431097473</v>
      </c>
      <c r="AD141" s="456">
        <v>-0.57753445890291288</v>
      </c>
      <c r="AE141" s="483">
        <v>-0.57998056692756994</v>
      </c>
      <c r="AF141" s="474">
        <v>-0.51893660729612268</v>
      </c>
    </row>
    <row r="142" spans="1:32">
      <c r="A142" s="108" t="s">
        <v>166</v>
      </c>
      <c r="B142" s="425">
        <v>4.9554970353435603</v>
      </c>
      <c r="C142" s="620">
        <v>4.9554970353435603</v>
      </c>
      <c r="D142" s="620">
        <v>4.9554970353435603</v>
      </c>
      <c r="E142" s="620">
        <v>4.9554970353435603</v>
      </c>
      <c r="F142" s="620">
        <v>4.9554970353435603</v>
      </c>
      <c r="G142" s="620">
        <v>4.9554970353435603</v>
      </c>
      <c r="H142" s="620">
        <v>4.9554970353435603</v>
      </c>
      <c r="I142" s="623">
        <v>4.9554970353435603</v>
      </c>
      <c r="J142" s="612">
        <v>39.643976282748483</v>
      </c>
      <c r="K142" s="631"/>
      <c r="L142" s="108" t="s">
        <v>166</v>
      </c>
      <c r="M142" s="280">
        <v>-4.1276381341885049E-2</v>
      </c>
      <c r="N142" s="443">
        <v>3.876309452656912E-2</v>
      </c>
      <c r="O142" s="443">
        <v>2.0115029646564393</v>
      </c>
      <c r="P142" s="443">
        <v>2.0114005646564417</v>
      </c>
      <c r="Q142" s="443">
        <v>2.0114005646564417</v>
      </c>
      <c r="R142" s="443">
        <v>2.0114005646564417</v>
      </c>
      <c r="S142" s="443">
        <v>2.0114005646564417</v>
      </c>
      <c r="T142" s="449">
        <v>2.0114005646564417</v>
      </c>
      <c r="U142" s="450">
        <v>12.065992501123333</v>
      </c>
      <c r="W142" s="108" t="s">
        <v>166</v>
      </c>
      <c r="X142" s="455">
        <v>-8.3294129826925415E-3</v>
      </c>
      <c r="Y142" s="471">
        <v>7.8222414926501331E-3</v>
      </c>
      <c r="Z142" s="471">
        <v>0.4059134634346489</v>
      </c>
      <c r="AA142" s="471">
        <v>0.40589279951349888</v>
      </c>
      <c r="AB142" s="471">
        <v>0.40589279951349888</v>
      </c>
      <c r="AC142" s="471">
        <v>0.40589279951349888</v>
      </c>
      <c r="AD142" s="471">
        <v>0.40589279951349888</v>
      </c>
      <c r="AE142" s="484">
        <v>0.40589279951349888</v>
      </c>
      <c r="AF142" s="485">
        <v>0.30435878618901263</v>
      </c>
    </row>
    <row r="143" spans="1:32">
      <c r="A143" s="107" t="s">
        <v>122</v>
      </c>
      <c r="B143" s="427">
        <v>65.049615704514011</v>
      </c>
      <c r="C143" s="427">
        <v>64.724243038871819</v>
      </c>
      <c r="D143" s="428">
        <v>64.348292039132048</v>
      </c>
      <c r="E143" s="427">
        <v>63.979469538742983</v>
      </c>
      <c r="F143" s="427">
        <v>63.810272186511106</v>
      </c>
      <c r="G143" s="427">
        <v>63.667197175591042</v>
      </c>
      <c r="H143" s="427">
        <v>63.489771441983315</v>
      </c>
      <c r="I143" s="427">
        <v>63.279677943248608</v>
      </c>
      <c r="J143" s="427">
        <v>512.34853906859496</v>
      </c>
      <c r="K143" s="631"/>
      <c r="L143" s="107" t="s">
        <v>122</v>
      </c>
      <c r="M143" s="185">
        <v>3.0173908017275863</v>
      </c>
      <c r="N143" s="186">
        <v>4.125516493861042</v>
      </c>
      <c r="O143" s="187">
        <v>5.8481986601840248</v>
      </c>
      <c r="P143" s="188">
        <v>5.7574977416495372</v>
      </c>
      <c r="Q143" s="188">
        <v>15.109637926163991</v>
      </c>
      <c r="R143" s="188">
        <v>11.362326352671502</v>
      </c>
      <c r="S143" s="188">
        <v>12.421043529694906</v>
      </c>
      <c r="T143" s="188">
        <v>11.310983858935778</v>
      </c>
      <c r="U143" s="186">
        <v>68.952595364888225</v>
      </c>
      <c r="W143" s="107" t="s">
        <v>122</v>
      </c>
      <c r="X143" s="486">
        <v>4.6385989664166447E-2</v>
      </c>
      <c r="Y143" s="487">
        <v>6.3739895596513288E-2</v>
      </c>
      <c r="Z143" s="488">
        <v>9.0883510266714873E-2</v>
      </c>
      <c r="AA143" s="489">
        <v>8.998976989271637E-2</v>
      </c>
      <c r="AB143" s="489">
        <v>0.23679005602734329</v>
      </c>
      <c r="AC143" s="489">
        <v>0.17846437187009753</v>
      </c>
      <c r="AD143" s="489">
        <v>0.19563849810115008</v>
      </c>
      <c r="AE143" s="489">
        <v>0.1787459138000016</v>
      </c>
      <c r="AF143" s="487">
        <v>0.13458142281470742</v>
      </c>
    </row>
    <row r="144" spans="1:32" ht="25.5">
      <c r="A144" s="107" t="s">
        <v>183</v>
      </c>
      <c r="B144" s="621">
        <v>315.82592786010593</v>
      </c>
      <c r="C144" s="621">
        <v>322.77220842427045</v>
      </c>
      <c r="D144" s="621">
        <v>325.86627379440608</v>
      </c>
      <c r="E144" s="621">
        <v>324.22013488245148</v>
      </c>
      <c r="F144" s="621">
        <v>309.56237142632614</v>
      </c>
      <c r="G144" s="621">
        <v>309.49961061161025</v>
      </c>
      <c r="H144" s="621">
        <v>310.14419301735109</v>
      </c>
      <c r="I144" s="621">
        <v>309.350150155439</v>
      </c>
      <c r="J144" s="621">
        <v>2527.2408701719605</v>
      </c>
      <c r="K144" s="631"/>
      <c r="L144" s="107" t="s">
        <v>167</v>
      </c>
      <c r="M144" s="185">
        <v>-32.158906161198388</v>
      </c>
      <c r="N144" s="185">
        <v>-24.244097333096022</v>
      </c>
      <c r="O144" s="185">
        <v>-28.387527340659346</v>
      </c>
      <c r="P144" s="185">
        <v>-32.642771316931771</v>
      </c>
      <c r="Q144" s="185">
        <v>-19.470834144485877</v>
      </c>
      <c r="R144" s="185">
        <v>-13.679493562536379</v>
      </c>
      <c r="S144" s="185">
        <v>-22.788291084594277</v>
      </c>
      <c r="T144" s="185">
        <v>-26.299489882040291</v>
      </c>
      <c r="U144" s="185">
        <v>-199.67141082554281</v>
      </c>
      <c r="W144" s="107" t="s">
        <v>167</v>
      </c>
      <c r="X144" s="486">
        <v>-0.10182478170520272</v>
      </c>
      <c r="Y144" s="486">
        <v>-7.5112096705761536E-2</v>
      </c>
      <c r="Z144" s="486">
        <v>-8.7114039173533692E-2</v>
      </c>
      <c r="AA144" s="486">
        <v>-0.10068088870781162</v>
      </c>
      <c r="AB144" s="486">
        <v>-6.2897935736739921E-2</v>
      </c>
      <c r="AC144" s="486">
        <v>-4.4198742400689862E-2</v>
      </c>
      <c r="AD144" s="486">
        <v>-7.3476439661468634E-2</v>
      </c>
      <c r="AE144" s="486">
        <v>-8.5015280803405466E-2</v>
      </c>
      <c r="AF144" s="486">
        <v>-7.9007669265793654E-2</v>
      </c>
    </row>
    <row r="145" spans="1:21">
      <c r="B145" s="189">
        <v>0</v>
      </c>
      <c r="C145" s="189">
        <v>0</v>
      </c>
      <c r="D145" s="189">
        <v>1.6833304984812685</v>
      </c>
      <c r="E145" s="189">
        <v>0</v>
      </c>
      <c r="F145" s="189">
        <v>0</v>
      </c>
      <c r="G145" s="189">
        <v>0</v>
      </c>
      <c r="H145" s="189">
        <v>0</v>
      </c>
      <c r="I145" s="189">
        <v>0</v>
      </c>
      <c r="J145" s="189">
        <v>1.6833304984816095</v>
      </c>
      <c r="K145" s="182"/>
      <c r="L145" s="182"/>
      <c r="M145" s="189">
        <v>-0.74466884850602355</v>
      </c>
      <c r="N145" s="182"/>
      <c r="O145" s="182"/>
      <c r="P145" s="182"/>
      <c r="Q145" s="182"/>
      <c r="R145" s="182"/>
      <c r="S145" s="182"/>
      <c r="T145" s="182"/>
      <c r="U145" s="182"/>
    </row>
    <row r="146" spans="1:21">
      <c r="B146" s="189"/>
      <c r="C146" s="182"/>
      <c r="D146" s="103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</row>
    <row r="147" spans="1:21">
      <c r="B147" s="189"/>
      <c r="C147" s="182"/>
      <c r="D147" s="103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</row>
    <row r="148" spans="1:21">
      <c r="A148" s="49" t="s">
        <v>309</v>
      </c>
      <c r="B148" s="189"/>
      <c r="C148" s="182"/>
      <c r="D148" s="103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</row>
    <row r="149" spans="1:21">
      <c r="A149" s="136" t="s">
        <v>312</v>
      </c>
      <c r="B149" s="189"/>
      <c r="C149" s="182"/>
      <c r="D149" s="103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</row>
    <row r="150" spans="1:21">
      <c r="A150" s="68"/>
      <c r="B150" s="259"/>
      <c r="C150" s="260"/>
      <c r="D150" s="121"/>
      <c r="E150" s="260"/>
      <c r="F150" s="260"/>
      <c r="G150" s="260"/>
      <c r="H150" s="260"/>
      <c r="I150" s="260"/>
      <c r="J150" s="26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</row>
    <row r="151" spans="1:21">
      <c r="A151" s="157"/>
      <c r="B151" s="728" t="s">
        <v>119</v>
      </c>
      <c r="C151" s="729"/>
      <c r="D151" s="729"/>
      <c r="E151" s="729"/>
      <c r="F151" s="729"/>
      <c r="G151" s="729"/>
      <c r="H151" s="729"/>
      <c r="I151" s="729"/>
      <c r="J151" s="730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</row>
    <row r="152" spans="1:21" ht="25.5">
      <c r="A152" s="50" t="s">
        <v>176</v>
      </c>
      <c r="B152" s="526">
        <v>2014</v>
      </c>
      <c r="C152" s="527">
        <v>2015</v>
      </c>
      <c r="D152" s="527">
        <v>2016</v>
      </c>
      <c r="E152" s="116">
        <v>2017</v>
      </c>
      <c r="F152" s="527">
        <v>2018</v>
      </c>
      <c r="G152" s="116">
        <v>2019</v>
      </c>
      <c r="H152" s="527">
        <v>2020</v>
      </c>
      <c r="I152" s="117">
        <v>2021</v>
      </c>
      <c r="J152" s="118" t="s">
        <v>105</v>
      </c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</row>
    <row r="153" spans="1:21">
      <c r="A153" s="52" t="s">
        <v>305</v>
      </c>
      <c r="B153" s="423">
        <v>10.475318426509387</v>
      </c>
      <c r="C153" s="608">
        <v>11.20343429646744</v>
      </c>
      <c r="D153" s="608">
        <v>18.035613574540658</v>
      </c>
      <c r="E153" s="608">
        <v>14.966751071356189</v>
      </c>
      <c r="F153" s="608">
        <v>12.713333039596648</v>
      </c>
      <c r="G153" s="608">
        <v>12.970697309873398</v>
      </c>
      <c r="H153" s="608">
        <v>10.238757315395111</v>
      </c>
      <c r="I153" s="609">
        <v>10.647923605969664</v>
      </c>
      <c r="J153" s="424">
        <v>101.25182863970849</v>
      </c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</row>
    <row r="154" spans="1:21">
      <c r="A154" s="52" t="s">
        <v>79</v>
      </c>
      <c r="B154" s="425">
        <v>5.3447971840883621</v>
      </c>
      <c r="C154" s="610">
        <v>5.2640590853883502</v>
      </c>
      <c r="D154" s="610">
        <v>5.4155751028624239</v>
      </c>
      <c r="E154" s="610">
        <v>5.4159750321568758</v>
      </c>
      <c r="F154" s="610">
        <v>5.3494294740391455</v>
      </c>
      <c r="G154" s="610">
        <v>5.471423819019237</v>
      </c>
      <c r="H154" s="610">
        <v>5.5877292921675021</v>
      </c>
      <c r="I154" s="611">
        <v>5.6482258392725804</v>
      </c>
      <c r="J154" s="612">
        <v>43.497214828994473</v>
      </c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</row>
    <row r="155" spans="1:21">
      <c r="A155" s="52" t="s">
        <v>100</v>
      </c>
      <c r="B155" s="425">
        <v>4.2007796543568379</v>
      </c>
      <c r="C155" s="610">
        <v>4.192372921281045</v>
      </c>
      <c r="D155" s="610">
        <v>4.1266985439721768</v>
      </c>
      <c r="E155" s="610">
        <v>4.1210494498946373</v>
      </c>
      <c r="F155" s="610">
        <v>4.0263096816044843</v>
      </c>
      <c r="G155" s="610">
        <v>3.8520142510516542</v>
      </c>
      <c r="H155" s="610">
        <v>3.8457319921654869</v>
      </c>
      <c r="I155" s="611">
        <v>3.7118633127018006</v>
      </c>
      <c r="J155" s="612">
        <v>32.076819807028123</v>
      </c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</row>
    <row r="156" spans="1:21">
      <c r="A156" s="52" t="s">
        <v>232</v>
      </c>
      <c r="B156" s="425">
        <v>1.3650520436820188</v>
      </c>
      <c r="C156" s="610">
        <v>1.357541240267923</v>
      </c>
      <c r="D156" s="610">
        <v>1.3606276401450261</v>
      </c>
      <c r="E156" s="610">
        <v>1.3559057957250125</v>
      </c>
      <c r="F156" s="610">
        <v>1.3603697395603795</v>
      </c>
      <c r="G156" s="610">
        <v>1.3704433499690221</v>
      </c>
      <c r="H156" s="610">
        <v>1.3262553734459712</v>
      </c>
      <c r="I156" s="611">
        <v>1.3508349604845777</v>
      </c>
      <c r="J156" s="612">
        <v>10.84703014327993</v>
      </c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</row>
    <row r="157" spans="1:21">
      <c r="A157" s="52" t="s">
        <v>106</v>
      </c>
      <c r="B157" s="425">
        <v>22.707897655855842</v>
      </c>
      <c r="C157" s="610">
        <v>25.522532376341779</v>
      </c>
      <c r="D157" s="610">
        <v>21.252535171379467</v>
      </c>
      <c r="E157" s="610">
        <v>20.822226606755645</v>
      </c>
      <c r="F157" s="610">
        <v>12.195977556571762</v>
      </c>
      <c r="G157" s="610">
        <v>12.402467162120342</v>
      </c>
      <c r="H157" s="610">
        <v>15.004987938459779</v>
      </c>
      <c r="I157" s="611">
        <v>15.223449625171774</v>
      </c>
      <c r="J157" s="612">
        <v>145.13207409265641</v>
      </c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</row>
    <row r="158" spans="1:21">
      <c r="A158" s="53" t="s">
        <v>107</v>
      </c>
      <c r="B158" s="613">
        <v>4.7036452627445193</v>
      </c>
      <c r="C158" s="614">
        <v>4.5507319527376762</v>
      </c>
      <c r="D158" s="614">
        <v>3.2959870877374238</v>
      </c>
      <c r="E158" s="614">
        <v>8.9723360142941733</v>
      </c>
      <c r="F158" s="614">
        <v>3.7816612486051122</v>
      </c>
      <c r="G158" s="614">
        <v>2.7887308117844753</v>
      </c>
      <c r="H158" s="614">
        <v>4.5824937944207011</v>
      </c>
      <c r="I158" s="615">
        <v>3.7855622323870692</v>
      </c>
      <c r="J158" s="616">
        <v>36.461148404711153</v>
      </c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</row>
    <row r="159" spans="1:21">
      <c r="A159" s="53" t="s">
        <v>108</v>
      </c>
      <c r="B159" s="613">
        <v>4.4304733380956707</v>
      </c>
      <c r="C159" s="617">
        <v>4.4216279191653918</v>
      </c>
      <c r="D159" s="617">
        <v>6.0984420897612761</v>
      </c>
      <c r="E159" s="617">
        <v>0.38794475789882171</v>
      </c>
      <c r="F159" s="617">
        <v>0.32788399841435067</v>
      </c>
      <c r="G159" s="617">
        <v>2.2753911082459997</v>
      </c>
      <c r="H159" s="617">
        <v>3.2042679176468911</v>
      </c>
      <c r="I159" s="618">
        <v>2.7319566307874519</v>
      </c>
      <c r="J159" s="616">
        <v>23.877987760015852</v>
      </c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</row>
    <row r="160" spans="1:21">
      <c r="A160" s="69" t="s">
        <v>109</v>
      </c>
      <c r="B160" s="384">
        <v>44.093844964492448</v>
      </c>
      <c r="C160" s="384">
        <v>47.539939919746537</v>
      </c>
      <c r="D160" s="166">
        <v>50.191050032899753</v>
      </c>
      <c r="E160" s="166">
        <v>46.681907955888363</v>
      </c>
      <c r="F160" s="166">
        <v>35.645419491372422</v>
      </c>
      <c r="G160" s="166">
        <v>36.067045892033647</v>
      </c>
      <c r="H160" s="166">
        <v>36.003461911633849</v>
      </c>
      <c r="I160" s="166">
        <v>36.582297343600395</v>
      </c>
      <c r="J160" s="384">
        <v>332.80496751166737</v>
      </c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</row>
    <row r="161" spans="1:21">
      <c r="A161" s="52" t="s">
        <v>171</v>
      </c>
      <c r="B161" s="425">
        <v>0</v>
      </c>
      <c r="C161" s="610">
        <v>0</v>
      </c>
      <c r="D161" s="610">
        <v>0</v>
      </c>
      <c r="E161" s="610">
        <v>0</v>
      </c>
      <c r="F161" s="610">
        <v>0</v>
      </c>
      <c r="G161" s="610">
        <v>0</v>
      </c>
      <c r="H161" s="610">
        <v>0</v>
      </c>
      <c r="I161" s="611">
        <v>0</v>
      </c>
      <c r="J161" s="612">
        <v>0</v>
      </c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</row>
    <row r="162" spans="1:21">
      <c r="A162" s="52" t="s">
        <v>172</v>
      </c>
      <c r="B162" s="425">
        <v>0</v>
      </c>
      <c r="C162" s="610">
        <v>0</v>
      </c>
      <c r="D162" s="610">
        <v>0</v>
      </c>
      <c r="E162" s="610">
        <v>0</v>
      </c>
      <c r="F162" s="610">
        <v>0</v>
      </c>
      <c r="G162" s="610">
        <v>0</v>
      </c>
      <c r="H162" s="610">
        <v>0</v>
      </c>
      <c r="I162" s="611">
        <v>0</v>
      </c>
      <c r="J162" s="612">
        <v>0</v>
      </c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</row>
    <row r="163" spans="1:21">
      <c r="A163" s="52" t="s">
        <v>173</v>
      </c>
      <c r="B163" s="425">
        <v>0</v>
      </c>
      <c r="C163" s="610">
        <v>0</v>
      </c>
      <c r="D163" s="610">
        <v>0</v>
      </c>
      <c r="E163" s="610">
        <v>0</v>
      </c>
      <c r="F163" s="610">
        <v>0</v>
      </c>
      <c r="G163" s="610">
        <v>0</v>
      </c>
      <c r="H163" s="610">
        <v>0</v>
      </c>
      <c r="I163" s="611">
        <v>0</v>
      </c>
      <c r="J163" s="612">
        <v>0</v>
      </c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</row>
    <row r="164" spans="1:21">
      <c r="A164" s="69" t="s">
        <v>110</v>
      </c>
      <c r="B164" s="430">
        <v>83.034919528542503</v>
      </c>
      <c r="C164" s="624">
        <v>84.572463440399119</v>
      </c>
      <c r="D164" s="624">
        <v>83.962858426248218</v>
      </c>
      <c r="E164" s="624">
        <v>84.892914279120944</v>
      </c>
      <c r="F164" s="624">
        <v>85.310287649046501</v>
      </c>
      <c r="G164" s="624">
        <v>85.159257155632091</v>
      </c>
      <c r="H164" s="624">
        <v>86.073392089172046</v>
      </c>
      <c r="I164" s="625">
        <v>85.860400186043393</v>
      </c>
      <c r="J164" s="431">
        <v>678.86649275420484</v>
      </c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</row>
    <row r="165" spans="1:21">
      <c r="A165" s="54" t="s">
        <v>6</v>
      </c>
      <c r="B165" s="425">
        <v>17.89821657284562</v>
      </c>
      <c r="C165" s="610">
        <v>17.862128662901846</v>
      </c>
      <c r="D165" s="610">
        <v>17.841079631002415</v>
      </c>
      <c r="E165" s="610">
        <v>17.800607297045563</v>
      </c>
      <c r="F165" s="610">
        <v>17.754742490676165</v>
      </c>
      <c r="G165" s="610">
        <v>17.690149902195234</v>
      </c>
      <c r="H165" s="610">
        <v>17.63373381112384</v>
      </c>
      <c r="I165" s="611">
        <v>17.571645223760278</v>
      </c>
      <c r="J165" s="612">
        <v>142.05230359155095</v>
      </c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</row>
    <row r="166" spans="1:21">
      <c r="A166" s="54" t="s">
        <v>32</v>
      </c>
      <c r="B166" s="425">
        <v>13.23625284010221</v>
      </c>
      <c r="C166" s="610">
        <v>13.207044532723822</v>
      </c>
      <c r="D166" s="610">
        <v>13.102490043571866</v>
      </c>
      <c r="E166" s="610">
        <v>12.975813218839159</v>
      </c>
      <c r="F166" s="610">
        <v>12.881096327348136</v>
      </c>
      <c r="G166" s="610">
        <v>12.800774362946267</v>
      </c>
      <c r="H166" s="610">
        <v>12.739888920065987</v>
      </c>
      <c r="I166" s="611">
        <v>12.676417654536575</v>
      </c>
      <c r="J166" s="612">
        <v>103.61977790013404</v>
      </c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</row>
    <row r="167" spans="1:21">
      <c r="A167" s="54" t="s">
        <v>111</v>
      </c>
      <c r="B167" s="425">
        <v>14.620082872414955</v>
      </c>
      <c r="C167" s="610">
        <v>14.358978136851771</v>
      </c>
      <c r="D167" s="610">
        <v>14.040168320284888</v>
      </c>
      <c r="E167" s="610">
        <v>13.678083259303467</v>
      </c>
      <c r="F167" s="610">
        <v>13.284914558589794</v>
      </c>
      <c r="G167" s="610">
        <v>12.92055451327597</v>
      </c>
      <c r="H167" s="610">
        <v>12.504457018930815</v>
      </c>
      <c r="I167" s="611">
        <v>12.039277410333526</v>
      </c>
      <c r="J167" s="612">
        <v>107.4465160899852</v>
      </c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</row>
    <row r="168" spans="1:21">
      <c r="A168" s="54" t="s">
        <v>36</v>
      </c>
      <c r="B168" s="425">
        <v>7.4367170518813843</v>
      </c>
      <c r="C168" s="610">
        <v>7.3899751074876701</v>
      </c>
      <c r="D168" s="610">
        <v>7.3393395445193121</v>
      </c>
      <c r="E168" s="610">
        <v>7.2962568305736379</v>
      </c>
      <c r="F168" s="610">
        <v>7.2643030465763516</v>
      </c>
      <c r="G168" s="610">
        <v>7.2400178591078106</v>
      </c>
      <c r="H168" s="610">
        <v>7.2620628555286189</v>
      </c>
      <c r="I168" s="611">
        <v>7.3257542785231813</v>
      </c>
      <c r="J168" s="612">
        <v>58.554426574197961</v>
      </c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</row>
    <row r="169" spans="1:21">
      <c r="A169" s="54" t="s">
        <v>303</v>
      </c>
      <c r="B169" s="425">
        <v>0</v>
      </c>
      <c r="C169" s="610">
        <v>0</v>
      </c>
      <c r="D169" s="610">
        <v>0</v>
      </c>
      <c r="E169" s="610">
        <v>0</v>
      </c>
      <c r="F169" s="610">
        <v>0</v>
      </c>
      <c r="G169" s="610">
        <v>0</v>
      </c>
      <c r="H169" s="610">
        <v>0</v>
      </c>
      <c r="I169" s="611">
        <v>0</v>
      </c>
      <c r="J169" s="612">
        <v>0</v>
      </c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</row>
    <row r="170" spans="1:21">
      <c r="A170" s="54" t="s">
        <v>40</v>
      </c>
      <c r="B170" s="425">
        <v>9.8190185584044762</v>
      </c>
      <c r="C170" s="610">
        <v>10.419595338829485</v>
      </c>
      <c r="D170" s="610">
        <v>11.027087416649016</v>
      </c>
      <c r="E170" s="610">
        <v>11.551888061265183</v>
      </c>
      <c r="F170" s="610">
        <v>10.676331782378897</v>
      </c>
      <c r="G170" s="610">
        <v>10.994456078754315</v>
      </c>
      <c r="H170" s="610">
        <v>11.244988855106561</v>
      </c>
      <c r="I170" s="611">
        <v>11.165405538103993</v>
      </c>
      <c r="J170" s="612">
        <v>86.898771629491918</v>
      </c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</row>
    <row r="171" spans="1:21">
      <c r="A171" s="53" t="s">
        <v>112</v>
      </c>
      <c r="B171" s="613">
        <v>4.3360000000000003</v>
      </c>
      <c r="C171" s="617">
        <v>4.2060000000000004</v>
      </c>
      <c r="D171" s="617">
        <v>4.7530000000000001</v>
      </c>
      <c r="E171" s="617">
        <v>5.2110000000000003</v>
      </c>
      <c r="F171" s="617">
        <v>4.2699999999999996</v>
      </c>
      <c r="G171" s="617">
        <v>4.5190000000000001</v>
      </c>
      <c r="H171" s="617">
        <v>4.6980000000000004</v>
      </c>
      <c r="I171" s="618">
        <v>4.5529999999999999</v>
      </c>
      <c r="J171" s="616">
        <v>36.545999999999999</v>
      </c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</row>
    <row r="172" spans="1:21">
      <c r="A172" s="71" t="s">
        <v>113</v>
      </c>
      <c r="B172" s="384">
        <v>63.010287895648645</v>
      </c>
      <c r="C172" s="384">
        <v>63.237721778794594</v>
      </c>
      <c r="D172" s="166">
        <v>63.350164956027498</v>
      </c>
      <c r="E172" s="166">
        <v>63.302648667027007</v>
      </c>
      <c r="F172" s="166">
        <v>61.861388205569341</v>
      </c>
      <c r="G172" s="166">
        <v>61.645952716279595</v>
      </c>
      <c r="H172" s="166">
        <v>61.385131460755822</v>
      </c>
      <c r="I172" s="166">
        <v>60.77850010525755</v>
      </c>
      <c r="J172" s="384">
        <v>498.57179578536</v>
      </c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</row>
    <row r="173" spans="1:21">
      <c r="A173" s="54" t="s">
        <v>114</v>
      </c>
      <c r="B173" s="425">
        <v>16.856603666902767</v>
      </c>
      <c r="C173" s="610">
        <v>16.97941950663887</v>
      </c>
      <c r="D173" s="610">
        <v>17.0635597030677</v>
      </c>
      <c r="E173" s="610">
        <v>17.112387337843668</v>
      </c>
      <c r="F173" s="610">
        <v>17.160084474453871</v>
      </c>
      <c r="G173" s="610">
        <v>17.208399093456993</v>
      </c>
      <c r="H173" s="610">
        <v>17.252761586684336</v>
      </c>
      <c r="I173" s="611">
        <v>17.300395453755957</v>
      </c>
      <c r="J173" s="612">
        <v>136.93361082280416</v>
      </c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</row>
    <row r="174" spans="1:21">
      <c r="A174" s="54" t="s">
        <v>51</v>
      </c>
      <c r="B174" s="425">
        <v>2.8972602862862304</v>
      </c>
      <c r="C174" s="610">
        <v>3.4660528781503528</v>
      </c>
      <c r="D174" s="610">
        <v>3.6528403152061228</v>
      </c>
      <c r="E174" s="610">
        <v>3.7682908444262773</v>
      </c>
      <c r="F174" s="610">
        <v>3.7310524093005175</v>
      </c>
      <c r="G174" s="610">
        <v>3.6943734499895116</v>
      </c>
      <c r="H174" s="610">
        <v>3.7439327441787649</v>
      </c>
      <c r="I174" s="611">
        <v>3.451425029375033</v>
      </c>
      <c r="J174" s="612">
        <v>28.405227956912814</v>
      </c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</row>
    <row r="175" spans="1:21">
      <c r="A175" s="55" t="s">
        <v>115</v>
      </c>
      <c r="B175" s="425">
        <v>19.753863953188997</v>
      </c>
      <c r="C175" s="176">
        <v>20.445472384789223</v>
      </c>
      <c r="D175" s="176">
        <v>20.716400018273823</v>
      </c>
      <c r="E175" s="176">
        <v>20.880678182269946</v>
      </c>
      <c r="F175" s="176">
        <v>20.891136883754388</v>
      </c>
      <c r="G175" s="176">
        <v>20.902772543446506</v>
      </c>
      <c r="H175" s="176">
        <v>20.9966943308631</v>
      </c>
      <c r="I175" s="176">
        <v>20.751820483130992</v>
      </c>
      <c r="J175" s="619">
        <v>165.33883877971695</v>
      </c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</row>
    <row r="176" spans="1:21">
      <c r="A176" s="72" t="s">
        <v>89</v>
      </c>
      <c r="B176" s="559">
        <v>82.989758880517471</v>
      </c>
      <c r="C176" s="559">
        <v>83.908801195263649</v>
      </c>
      <c r="D176" s="559">
        <v>84.292172005981143</v>
      </c>
      <c r="E176" s="559">
        <v>84.408933880976775</v>
      </c>
      <c r="F176" s="559">
        <v>82.978132121003554</v>
      </c>
      <c r="G176" s="559">
        <v>82.774332291405926</v>
      </c>
      <c r="H176" s="559">
        <v>82.607432823298751</v>
      </c>
      <c r="I176" s="559">
        <v>81.755927620068377</v>
      </c>
      <c r="J176" s="559">
        <v>665.7154908185156</v>
      </c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</row>
    <row r="177" spans="1:21">
      <c r="A177" s="531" t="s">
        <v>313</v>
      </c>
      <c r="B177" s="626">
        <v>0.45121406335966541</v>
      </c>
      <c r="C177" s="627">
        <v>0.45121406335966541</v>
      </c>
      <c r="D177" s="627">
        <v>0.45121406335966541</v>
      </c>
      <c r="E177" s="627">
        <v>0.45121406335966541</v>
      </c>
      <c r="F177" s="627">
        <v>0.45121406335966541</v>
      </c>
      <c r="G177" s="627">
        <v>0.45121406335966541</v>
      </c>
      <c r="H177" s="627">
        <v>0.45121406335966541</v>
      </c>
      <c r="I177" s="628">
        <v>0.45121406335966541</v>
      </c>
      <c r="J177" s="629">
        <v>3.6097125068773228</v>
      </c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</row>
    <row r="178" spans="1:21">
      <c r="A178" s="112" t="s">
        <v>174</v>
      </c>
      <c r="B178" s="429">
        <v>210.11852337355242</v>
      </c>
      <c r="C178" s="429">
        <v>216.0212045554093</v>
      </c>
      <c r="D178" s="429">
        <v>218.44608046512911</v>
      </c>
      <c r="E178" s="429">
        <v>215.9837561159861</v>
      </c>
      <c r="F178" s="429">
        <v>203.93383926142246</v>
      </c>
      <c r="G178" s="429">
        <v>204.00063533907166</v>
      </c>
      <c r="H178" s="429">
        <v>204.68428682410465</v>
      </c>
      <c r="I178" s="429">
        <v>204.19862514971217</v>
      </c>
      <c r="J178" s="429">
        <v>1677.3869510843879</v>
      </c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</row>
    <row r="179" spans="1:21">
      <c r="A179" s="113" t="s">
        <v>175</v>
      </c>
      <c r="B179" s="425">
        <v>0</v>
      </c>
      <c r="C179" s="610">
        <v>0</v>
      </c>
      <c r="D179" s="610">
        <v>0</v>
      </c>
      <c r="E179" s="610">
        <v>0</v>
      </c>
      <c r="F179" s="610">
        <v>0</v>
      </c>
      <c r="G179" s="610">
        <v>0</v>
      </c>
      <c r="H179" s="610">
        <v>0</v>
      </c>
      <c r="I179" s="611">
        <v>0</v>
      </c>
      <c r="J179" s="612">
        <v>0</v>
      </c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</row>
    <row r="180" spans="1:21">
      <c r="A180" s="54" t="s">
        <v>165</v>
      </c>
      <c r="B180" s="423">
        <v>31.164305307934132</v>
      </c>
      <c r="C180" s="608">
        <v>31.164305307934132</v>
      </c>
      <c r="D180" s="608">
        <v>31.164305307934132</v>
      </c>
      <c r="E180" s="608">
        <v>31.164305307934132</v>
      </c>
      <c r="F180" s="608">
        <v>31.164305307934132</v>
      </c>
      <c r="G180" s="608">
        <v>31.164305307934132</v>
      </c>
      <c r="H180" s="608">
        <v>31.164305307934132</v>
      </c>
      <c r="I180" s="609">
        <v>31.164305307934132</v>
      </c>
      <c r="J180" s="424">
        <v>249.31444246347309</v>
      </c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</row>
    <row r="181" spans="1:21">
      <c r="A181" s="54" t="s">
        <v>121</v>
      </c>
      <c r="B181" s="425">
        <v>8.8703170786488972</v>
      </c>
      <c r="C181" s="610">
        <v>8.8769615109175479</v>
      </c>
      <c r="D181" s="610">
        <v>8.7739005154378109</v>
      </c>
      <c r="E181" s="610">
        <v>8.7739005154378109</v>
      </c>
      <c r="F181" s="610">
        <v>8.7739005154378109</v>
      </c>
      <c r="G181" s="610">
        <v>8.7739005154378109</v>
      </c>
      <c r="H181" s="610">
        <v>8.7739005154378109</v>
      </c>
      <c r="I181" s="611">
        <v>8.7739005154378109</v>
      </c>
      <c r="J181" s="612">
        <v>70.390681682193303</v>
      </c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</row>
    <row r="182" spans="1:21">
      <c r="A182" s="54" t="s">
        <v>18</v>
      </c>
      <c r="B182" s="425">
        <v>9.9447287941517697</v>
      </c>
      <c r="C182" s="610">
        <v>9.6674769367161453</v>
      </c>
      <c r="D182" s="610">
        <v>9.4578652870376398</v>
      </c>
      <c r="E182" s="610">
        <v>9.1511213047890383</v>
      </c>
      <c r="F182" s="610">
        <v>9.0104024778335887</v>
      </c>
      <c r="G182" s="610">
        <v>8.8914091990515516</v>
      </c>
      <c r="H182" s="610">
        <v>8.7438469542785136</v>
      </c>
      <c r="I182" s="611">
        <v>8.5691154333478643</v>
      </c>
      <c r="J182" s="612">
        <v>73.435966387206108</v>
      </c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</row>
    <row r="183" spans="1:21">
      <c r="A183" s="108" t="s">
        <v>166</v>
      </c>
      <c r="B183" s="425">
        <v>4.1214104156849416</v>
      </c>
      <c r="C183" s="620">
        <v>4.1214104156849416</v>
      </c>
      <c r="D183" s="620">
        <v>4.1214104156849416</v>
      </c>
      <c r="E183" s="620">
        <v>4.1214104156849416</v>
      </c>
      <c r="F183" s="620">
        <v>4.1214104156849416</v>
      </c>
      <c r="G183" s="620">
        <v>4.1214104156849416</v>
      </c>
      <c r="H183" s="620">
        <v>4.1214104156849416</v>
      </c>
      <c r="I183" s="623">
        <v>4.1214104156849416</v>
      </c>
      <c r="J183" s="426">
        <v>32.971283325479533</v>
      </c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</row>
    <row r="184" spans="1:21">
      <c r="A184" s="107" t="s">
        <v>122</v>
      </c>
      <c r="B184" s="427">
        <v>54.100761596419744</v>
      </c>
      <c r="C184" s="427">
        <v>53.830154171252765</v>
      </c>
      <c r="D184" s="428">
        <v>53.517481526094528</v>
      </c>
      <c r="E184" s="427">
        <v>53.210737543845923</v>
      </c>
      <c r="F184" s="427">
        <v>53.070018716890473</v>
      </c>
      <c r="G184" s="427">
        <v>52.951025438108438</v>
      </c>
      <c r="H184" s="427">
        <v>52.803463193335396</v>
      </c>
      <c r="I184" s="427">
        <v>52.628731672404747</v>
      </c>
      <c r="J184" s="427">
        <v>426.11237385835204</v>
      </c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</row>
    <row r="185" spans="1:21">
      <c r="A185" s="107" t="s">
        <v>182</v>
      </c>
      <c r="B185" s="621">
        <v>264.21928496997214</v>
      </c>
      <c r="C185" s="621">
        <v>269.85135872666206</v>
      </c>
      <c r="D185" s="621">
        <v>271.96356199122363</v>
      </c>
      <c r="E185" s="621">
        <v>269.19449365983201</v>
      </c>
      <c r="F185" s="621">
        <v>257.00385797831291</v>
      </c>
      <c r="G185" s="621">
        <v>256.95166077718011</v>
      </c>
      <c r="H185" s="621">
        <v>257.48775001744002</v>
      </c>
      <c r="I185" s="621">
        <v>256.82735682211694</v>
      </c>
      <c r="J185" s="621">
        <v>2103.4993249427398</v>
      </c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</row>
    <row r="186" spans="1:21">
      <c r="B186" s="189">
        <v>0</v>
      </c>
      <c r="C186" s="189">
        <v>0</v>
      </c>
      <c r="D186" s="189">
        <v>0</v>
      </c>
      <c r="E186" s="189">
        <v>0</v>
      </c>
      <c r="F186" s="189">
        <v>0</v>
      </c>
      <c r="G186" s="189">
        <v>0</v>
      </c>
      <c r="H186" s="189">
        <v>0</v>
      </c>
      <c r="I186" s="189">
        <v>0</v>
      </c>
      <c r="J186" s="189">
        <v>0</v>
      </c>
      <c r="K186" s="182"/>
      <c r="L186" s="182"/>
    </row>
    <row r="187" spans="1:21">
      <c r="A187" s="49" t="s">
        <v>308</v>
      </c>
      <c r="B187" s="422"/>
      <c r="C187" s="182"/>
      <c r="D187" s="103"/>
      <c r="E187" s="182"/>
      <c r="F187" s="182"/>
      <c r="G187" s="182"/>
      <c r="H187" s="182"/>
      <c r="I187" s="182"/>
      <c r="J187" s="422" t="s">
        <v>333</v>
      </c>
      <c r="K187" s="182"/>
      <c r="L187" s="182"/>
    </row>
    <row r="188" spans="1:21">
      <c r="A188" s="136" t="s">
        <v>329</v>
      </c>
      <c r="B188" s="189"/>
      <c r="C188" s="182"/>
      <c r="D188" s="103"/>
      <c r="E188" s="182"/>
      <c r="F188" s="182"/>
      <c r="G188" s="182"/>
      <c r="H188" s="182"/>
      <c r="I188" s="182"/>
      <c r="J188" s="182"/>
      <c r="K188" s="182"/>
      <c r="L188" s="182"/>
    </row>
    <row r="189" spans="1:21">
      <c r="A189" s="68"/>
      <c r="B189" s="262"/>
      <c r="C189" s="263"/>
      <c r="D189" s="122"/>
      <c r="E189" s="263"/>
      <c r="F189" s="263"/>
      <c r="G189" s="263"/>
      <c r="H189" s="263"/>
      <c r="I189" s="263"/>
      <c r="J189" s="264"/>
      <c r="K189" s="182"/>
      <c r="L189" s="182"/>
    </row>
    <row r="190" spans="1:21">
      <c r="A190" s="157"/>
      <c r="B190" s="728" t="s">
        <v>119</v>
      </c>
      <c r="C190" s="729"/>
      <c r="D190" s="729"/>
      <c r="E190" s="729"/>
      <c r="F190" s="729"/>
      <c r="G190" s="729"/>
      <c r="H190" s="729"/>
      <c r="I190" s="729"/>
      <c r="J190" s="730"/>
      <c r="K190" s="182"/>
      <c r="L190" s="182"/>
    </row>
    <row r="191" spans="1:21">
      <c r="A191" s="50" t="s">
        <v>137</v>
      </c>
      <c r="B191" s="115">
        <v>2014</v>
      </c>
      <c r="C191" s="123">
        <v>2015</v>
      </c>
      <c r="D191" s="123">
        <v>2016</v>
      </c>
      <c r="E191" s="124">
        <v>2017</v>
      </c>
      <c r="F191" s="123">
        <v>2018</v>
      </c>
      <c r="G191" s="124">
        <v>2019</v>
      </c>
      <c r="H191" s="123">
        <v>2020</v>
      </c>
      <c r="I191" s="125">
        <v>2021</v>
      </c>
      <c r="J191" s="126" t="s">
        <v>120</v>
      </c>
      <c r="K191" s="182"/>
      <c r="L191" s="182"/>
    </row>
    <row r="192" spans="1:21">
      <c r="A192" s="52" t="s">
        <v>14</v>
      </c>
      <c r="B192" s="265"/>
      <c r="C192" s="266"/>
      <c r="D192" s="265"/>
      <c r="E192" s="266"/>
      <c r="F192" s="266"/>
      <c r="G192" s="266"/>
      <c r="H192" s="266"/>
      <c r="I192" s="266"/>
      <c r="J192" s="266">
        <v>0</v>
      </c>
      <c r="K192" s="182"/>
      <c r="L192" s="182"/>
    </row>
    <row r="193" spans="1:11">
      <c r="A193" s="52" t="s">
        <v>138</v>
      </c>
      <c r="B193" s="267"/>
      <c r="C193" s="268"/>
      <c r="D193" s="267"/>
      <c r="E193" s="268"/>
      <c r="F193" s="268"/>
      <c r="G193" s="268"/>
      <c r="H193" s="268"/>
      <c r="I193" s="268"/>
      <c r="J193" s="268">
        <v>0</v>
      </c>
    </row>
    <row r="194" spans="1:11">
      <c r="A194" s="52" t="s">
        <v>264</v>
      </c>
      <c r="B194" s="267">
        <v>0</v>
      </c>
      <c r="C194" s="268">
        <v>0</v>
      </c>
      <c r="D194" s="267">
        <v>0</v>
      </c>
      <c r="E194" s="268">
        <v>0</v>
      </c>
      <c r="F194" s="268">
        <v>0</v>
      </c>
      <c r="G194" s="268">
        <v>0</v>
      </c>
      <c r="H194" s="268">
        <v>0</v>
      </c>
      <c r="I194" s="268">
        <v>0</v>
      </c>
      <c r="J194" s="268">
        <v>0</v>
      </c>
    </row>
    <row r="195" spans="1:11">
      <c r="A195" s="52" t="s">
        <v>169</v>
      </c>
      <c r="B195" s="267"/>
      <c r="C195" s="269"/>
      <c r="D195" s="267"/>
      <c r="E195" s="268"/>
      <c r="F195" s="268"/>
      <c r="G195" s="268"/>
      <c r="H195" s="268"/>
      <c r="I195" s="268"/>
      <c r="J195" s="268">
        <v>0</v>
      </c>
    </row>
    <row r="196" spans="1:11">
      <c r="A196" s="52" t="s">
        <v>328</v>
      </c>
      <c r="B196" s="267">
        <v>0</v>
      </c>
      <c r="C196" s="269">
        <v>0</v>
      </c>
      <c r="D196" s="267">
        <v>0.45438945904801925</v>
      </c>
      <c r="E196" s="268">
        <v>0.45438945904801925</v>
      </c>
      <c r="F196" s="268">
        <v>0.45438945904801925</v>
      </c>
      <c r="G196" s="268">
        <v>0.45438945904801925</v>
      </c>
      <c r="H196" s="268">
        <v>0.45438945904801925</v>
      </c>
      <c r="I196" s="268">
        <v>0.45438945904801925</v>
      </c>
      <c r="J196" s="268">
        <v>2.7263367542881154</v>
      </c>
    </row>
    <row r="197" spans="1:11">
      <c r="A197" s="633" t="s">
        <v>320</v>
      </c>
      <c r="B197" s="269">
        <v>-1.5517342999999997</v>
      </c>
      <c r="C197" s="269">
        <v>-1.4066937000000006</v>
      </c>
      <c r="D197" s="267"/>
      <c r="E197" s="268"/>
      <c r="F197" s="268"/>
      <c r="G197" s="268"/>
      <c r="H197" s="268"/>
      <c r="I197" s="268"/>
      <c r="J197" s="268">
        <v>-2.9584280000000005</v>
      </c>
    </row>
    <row r="198" spans="1:11">
      <c r="A198" s="52"/>
      <c r="B198" s="267"/>
      <c r="C198" s="269"/>
      <c r="D198" s="267"/>
      <c r="E198" s="268"/>
      <c r="F198" s="268"/>
      <c r="G198" s="268"/>
      <c r="H198" s="268"/>
      <c r="I198" s="268"/>
      <c r="J198" s="268">
        <v>0</v>
      </c>
    </row>
    <row r="199" spans="1:11">
      <c r="A199" s="69" t="s">
        <v>80</v>
      </c>
      <c r="B199" s="270">
        <v>-1.5517342999999997</v>
      </c>
      <c r="C199" s="673">
        <v>-1.4066937000000006</v>
      </c>
      <c r="D199" s="673">
        <v>0.45438945904801925</v>
      </c>
      <c r="E199" s="673">
        <v>0.45438945904801925</v>
      </c>
      <c r="F199" s="673">
        <v>0.45438945904801925</v>
      </c>
      <c r="G199" s="673">
        <v>0.45438945904801925</v>
      </c>
      <c r="H199" s="673">
        <v>0.45438945904801925</v>
      </c>
      <c r="I199" s="673">
        <v>0.45438945904801925</v>
      </c>
      <c r="J199" s="673">
        <v>-0.23209124571188511</v>
      </c>
    </row>
    <row r="200" spans="1:11">
      <c r="B200" s="189"/>
      <c r="C200" s="182"/>
      <c r="D200" s="103"/>
      <c r="E200" s="182"/>
      <c r="F200" s="182"/>
      <c r="G200" s="182"/>
      <c r="H200" s="182"/>
      <c r="I200" s="182"/>
      <c r="J200" s="182">
        <v>0</v>
      </c>
      <c r="K200" s="156" t="s">
        <v>87</v>
      </c>
    </row>
    <row r="201" spans="1:11">
      <c r="B201" s="189"/>
      <c r="C201" s="182"/>
      <c r="D201" s="103"/>
      <c r="E201" s="182"/>
      <c r="F201" s="182"/>
      <c r="G201" s="182"/>
      <c r="H201" s="182"/>
      <c r="I201" s="182"/>
      <c r="J201" s="182"/>
    </row>
    <row r="202" spans="1:11">
      <c r="A202" s="49" t="s">
        <v>307</v>
      </c>
      <c r="B202" s="189"/>
      <c r="C202" s="182"/>
      <c r="D202" s="103"/>
      <c r="E202" s="182"/>
      <c r="F202" s="182"/>
      <c r="G202" s="182"/>
      <c r="H202" s="182"/>
      <c r="I202" s="182"/>
      <c r="J202" s="182"/>
    </row>
    <row r="203" spans="1:11">
      <c r="A203" s="136"/>
      <c r="B203" s="189"/>
      <c r="C203" s="182"/>
      <c r="D203" s="103"/>
      <c r="E203" s="182"/>
      <c r="F203" s="182"/>
      <c r="G203" s="182"/>
      <c r="H203" s="182"/>
      <c r="I203" s="182"/>
      <c r="J203" s="182"/>
    </row>
    <row r="204" spans="1:11">
      <c r="A204" s="68"/>
      <c r="B204" s="262"/>
      <c r="C204" s="263"/>
      <c r="D204" s="122"/>
      <c r="E204" s="263"/>
      <c r="F204" s="263"/>
      <c r="G204" s="263"/>
      <c r="H204" s="263"/>
      <c r="I204" s="263"/>
      <c r="J204" s="264"/>
    </row>
    <row r="205" spans="1:11">
      <c r="A205" s="157"/>
      <c r="B205" s="728" t="s">
        <v>119</v>
      </c>
      <c r="C205" s="729"/>
      <c r="D205" s="729"/>
      <c r="E205" s="729"/>
      <c r="F205" s="729"/>
      <c r="G205" s="729"/>
      <c r="H205" s="729"/>
      <c r="I205" s="729"/>
      <c r="J205" s="730"/>
    </row>
    <row r="206" spans="1:11">
      <c r="A206" s="50" t="s">
        <v>176</v>
      </c>
      <c r="B206" s="115">
        <v>2014</v>
      </c>
      <c r="C206" s="123">
        <v>2015</v>
      </c>
      <c r="D206" s="123">
        <v>2016</v>
      </c>
      <c r="E206" s="124">
        <v>2017</v>
      </c>
      <c r="F206" s="123">
        <v>2018</v>
      </c>
      <c r="G206" s="124">
        <v>2019</v>
      </c>
      <c r="H206" s="123">
        <v>2020</v>
      </c>
      <c r="I206" s="125">
        <v>2021</v>
      </c>
      <c r="J206" s="126" t="s">
        <v>120</v>
      </c>
    </row>
    <row r="207" spans="1:11">
      <c r="A207" s="52" t="s">
        <v>305</v>
      </c>
      <c r="B207" s="265"/>
      <c r="C207" s="266"/>
      <c r="D207" s="265"/>
      <c r="E207" s="266"/>
      <c r="F207" s="266"/>
      <c r="G207" s="266"/>
      <c r="H207" s="266"/>
      <c r="I207" s="266"/>
      <c r="J207" s="266">
        <v>0</v>
      </c>
    </row>
    <row r="208" spans="1:11">
      <c r="A208" s="52" t="s">
        <v>79</v>
      </c>
      <c r="B208" s="267">
        <v>0</v>
      </c>
      <c r="C208" s="268">
        <v>0</v>
      </c>
      <c r="D208" s="267">
        <v>0.45438945904801925</v>
      </c>
      <c r="E208" s="268">
        <v>0.45438945904801925</v>
      </c>
      <c r="F208" s="268">
        <v>0.45438945904801925</v>
      </c>
      <c r="G208" s="268">
        <v>0.45438945904801925</v>
      </c>
      <c r="H208" s="268">
        <v>0.45438945904801925</v>
      </c>
      <c r="I208" s="268">
        <v>0.45438945904801925</v>
      </c>
      <c r="J208" s="268">
        <v>2.7263367542881154</v>
      </c>
    </row>
    <row r="209" spans="1:10">
      <c r="A209" s="52" t="s">
        <v>100</v>
      </c>
      <c r="B209" s="267">
        <v>0</v>
      </c>
      <c r="C209" s="268">
        <v>0</v>
      </c>
      <c r="D209" s="267">
        <v>0</v>
      </c>
      <c r="E209" s="268">
        <v>0</v>
      </c>
      <c r="F209" s="268">
        <v>0</v>
      </c>
      <c r="G209" s="268">
        <v>0</v>
      </c>
      <c r="H209" s="268">
        <v>0</v>
      </c>
      <c r="I209" s="268">
        <v>0</v>
      </c>
      <c r="J209" s="268">
        <v>0</v>
      </c>
    </row>
    <row r="210" spans="1:10">
      <c r="A210" s="52" t="s">
        <v>232</v>
      </c>
      <c r="B210" s="267"/>
      <c r="C210" s="269"/>
      <c r="D210" s="267"/>
      <c r="E210" s="268"/>
      <c r="F210" s="268"/>
      <c r="G210" s="268"/>
      <c r="H210" s="268"/>
      <c r="I210" s="268"/>
      <c r="J210" s="268">
        <v>0</v>
      </c>
    </row>
    <row r="211" spans="1:10">
      <c r="A211" s="52" t="s">
        <v>106</v>
      </c>
      <c r="B211" s="267">
        <v>0</v>
      </c>
      <c r="C211" s="269">
        <v>0</v>
      </c>
      <c r="D211" s="267">
        <v>0</v>
      </c>
      <c r="E211" s="268">
        <v>0</v>
      </c>
      <c r="F211" s="268">
        <v>0</v>
      </c>
      <c r="G211" s="268">
        <v>0</v>
      </c>
      <c r="H211" s="268">
        <v>0</v>
      </c>
      <c r="I211" s="268">
        <v>0</v>
      </c>
      <c r="J211" s="268">
        <v>0</v>
      </c>
    </row>
    <row r="212" spans="1:10">
      <c r="A212" s="53" t="s">
        <v>107</v>
      </c>
      <c r="B212" s="271"/>
      <c r="C212" s="272"/>
      <c r="D212" s="271"/>
      <c r="E212" s="273"/>
      <c r="F212" s="273"/>
      <c r="G212" s="273"/>
      <c r="H212" s="273"/>
      <c r="I212" s="273"/>
      <c r="J212" s="273">
        <v>0</v>
      </c>
    </row>
    <row r="213" spans="1:10">
      <c r="A213" s="53" t="s">
        <v>108</v>
      </c>
      <c r="B213" s="271"/>
      <c r="C213" s="272"/>
      <c r="D213" s="271"/>
      <c r="E213" s="273"/>
      <c r="F213" s="273"/>
      <c r="G213" s="273"/>
      <c r="H213" s="273"/>
      <c r="I213" s="273"/>
      <c r="J213" s="273">
        <v>0</v>
      </c>
    </row>
    <row r="214" spans="1:10">
      <c r="A214" s="69" t="s">
        <v>109</v>
      </c>
      <c r="B214" s="270">
        <v>0</v>
      </c>
      <c r="C214" s="270">
        <v>0</v>
      </c>
      <c r="D214" s="270">
        <v>0.45438945904801925</v>
      </c>
      <c r="E214" s="270">
        <v>0.45438945904801925</v>
      </c>
      <c r="F214" s="270">
        <v>0.45438945904801925</v>
      </c>
      <c r="G214" s="270">
        <v>0.45438945904801925</v>
      </c>
      <c r="H214" s="270">
        <v>0.45438945904801925</v>
      </c>
      <c r="I214" s="270">
        <v>0.45438945904801925</v>
      </c>
      <c r="J214" s="270">
        <v>2.7263367542881154</v>
      </c>
    </row>
    <row r="215" spans="1:10">
      <c r="A215" s="52" t="s">
        <v>171</v>
      </c>
      <c r="B215" s="265">
        <v>-1.5517342999999997</v>
      </c>
      <c r="C215" s="265">
        <v>-1.4066937000000006</v>
      </c>
      <c r="D215" s="265">
        <v>-1.4</v>
      </c>
      <c r="E215" s="265">
        <v>0</v>
      </c>
      <c r="F215" s="265">
        <v>0</v>
      </c>
      <c r="G215" s="265">
        <v>0</v>
      </c>
      <c r="H215" s="265">
        <v>0</v>
      </c>
      <c r="I215" s="265">
        <v>0</v>
      </c>
      <c r="J215" s="268">
        <v>-4.358428</v>
      </c>
    </row>
    <row r="216" spans="1:10">
      <c r="A216" s="52" t="s">
        <v>172</v>
      </c>
      <c r="B216" s="267">
        <v>0</v>
      </c>
      <c r="C216" s="267">
        <v>0</v>
      </c>
      <c r="D216" s="267">
        <v>0</v>
      </c>
      <c r="E216" s="267">
        <v>0</v>
      </c>
      <c r="F216" s="267">
        <v>0</v>
      </c>
      <c r="G216" s="267">
        <v>0</v>
      </c>
      <c r="H216" s="267">
        <v>0</v>
      </c>
      <c r="I216" s="267">
        <v>0</v>
      </c>
      <c r="J216" s="268">
        <v>0</v>
      </c>
    </row>
    <row r="217" spans="1:10">
      <c r="A217" s="52" t="s">
        <v>173</v>
      </c>
      <c r="B217" s="276"/>
      <c r="C217" s="276"/>
      <c r="D217" s="276"/>
      <c r="E217" s="276"/>
      <c r="F217" s="276"/>
      <c r="G217" s="276"/>
      <c r="H217" s="276"/>
      <c r="I217" s="276"/>
      <c r="J217" s="268">
        <v>0</v>
      </c>
    </row>
    <row r="218" spans="1:10">
      <c r="A218" s="69" t="s">
        <v>110</v>
      </c>
      <c r="B218" s="270">
        <v>-1.5517342999999997</v>
      </c>
      <c r="C218" s="270">
        <v>-1.4066937000000006</v>
      </c>
      <c r="D218" s="270">
        <v>-1.4</v>
      </c>
      <c r="E218" s="270">
        <v>0</v>
      </c>
      <c r="F218" s="270">
        <v>0</v>
      </c>
      <c r="G218" s="270">
        <v>0</v>
      </c>
      <c r="H218" s="270">
        <v>0</v>
      </c>
      <c r="I218" s="270">
        <v>0</v>
      </c>
      <c r="J218" s="270">
        <v>-4.358428</v>
      </c>
    </row>
    <row r="219" spans="1:10">
      <c r="A219" s="54" t="s">
        <v>6</v>
      </c>
      <c r="B219" s="267"/>
      <c r="C219" s="269"/>
      <c r="D219" s="278"/>
      <c r="E219" s="268"/>
      <c r="F219" s="279"/>
      <c r="G219" s="268"/>
      <c r="H219" s="279"/>
      <c r="I219" s="268"/>
      <c r="J219" s="268">
        <v>0</v>
      </c>
    </row>
    <row r="220" spans="1:10">
      <c r="A220" s="54" t="s">
        <v>32</v>
      </c>
      <c r="B220" s="280"/>
      <c r="C220" s="268"/>
      <c r="D220" s="278"/>
      <c r="E220" s="268"/>
      <c r="F220" s="279"/>
      <c r="G220" s="268"/>
      <c r="H220" s="279"/>
      <c r="I220" s="268"/>
      <c r="J220" s="268">
        <v>0</v>
      </c>
    </row>
    <row r="221" spans="1:10">
      <c r="A221" s="54" t="s">
        <v>111</v>
      </c>
      <c r="B221" s="280">
        <v>0</v>
      </c>
      <c r="C221" s="268">
        <v>0</v>
      </c>
      <c r="D221" s="278">
        <v>0</v>
      </c>
      <c r="E221" s="268">
        <v>0</v>
      </c>
      <c r="F221" s="279">
        <v>0</v>
      </c>
      <c r="G221" s="268">
        <v>0</v>
      </c>
      <c r="H221" s="279">
        <v>0</v>
      </c>
      <c r="I221" s="268">
        <v>0</v>
      </c>
      <c r="J221" s="268">
        <v>0</v>
      </c>
    </row>
    <row r="222" spans="1:10">
      <c r="A222" s="54" t="s">
        <v>36</v>
      </c>
      <c r="B222" s="280">
        <v>0</v>
      </c>
      <c r="C222" s="268">
        <v>0</v>
      </c>
      <c r="D222" s="278">
        <v>0</v>
      </c>
      <c r="E222" s="268">
        <v>0</v>
      </c>
      <c r="F222" s="279">
        <v>0</v>
      </c>
      <c r="G222" s="268">
        <v>0</v>
      </c>
      <c r="H222" s="279">
        <v>0</v>
      </c>
      <c r="I222" s="268">
        <v>0</v>
      </c>
      <c r="J222" s="268">
        <v>0</v>
      </c>
    </row>
    <row r="223" spans="1:10">
      <c r="A223" s="54" t="s">
        <v>303</v>
      </c>
      <c r="B223" s="280"/>
      <c r="C223" s="268"/>
      <c r="D223" s="278"/>
      <c r="E223" s="268"/>
      <c r="F223" s="279"/>
      <c r="G223" s="268"/>
      <c r="H223" s="279"/>
      <c r="I223" s="268"/>
      <c r="J223" s="268">
        <v>0</v>
      </c>
    </row>
    <row r="224" spans="1:10">
      <c r="A224" s="54" t="s">
        <v>40</v>
      </c>
      <c r="B224" s="280"/>
      <c r="C224" s="268"/>
      <c r="D224" s="278"/>
      <c r="E224" s="268"/>
      <c r="F224" s="279"/>
      <c r="G224" s="268"/>
      <c r="H224" s="279"/>
      <c r="I224" s="268"/>
      <c r="J224" s="268">
        <v>0</v>
      </c>
    </row>
    <row r="225" spans="1:10">
      <c r="A225" s="53" t="s">
        <v>112</v>
      </c>
      <c r="B225" s="281"/>
      <c r="C225" s="273"/>
      <c r="D225" s="282"/>
      <c r="E225" s="273"/>
      <c r="F225" s="283"/>
      <c r="G225" s="273"/>
      <c r="H225" s="283"/>
      <c r="I225" s="273"/>
      <c r="J225" s="273">
        <v>0</v>
      </c>
    </row>
    <row r="226" spans="1:10">
      <c r="A226" s="71" t="s">
        <v>113</v>
      </c>
      <c r="B226" s="284">
        <v>0</v>
      </c>
      <c r="C226" s="284">
        <v>0</v>
      </c>
      <c r="D226" s="284">
        <v>0</v>
      </c>
      <c r="E226" s="284">
        <v>0</v>
      </c>
      <c r="F226" s="284">
        <v>0</v>
      </c>
      <c r="G226" s="284">
        <v>0</v>
      </c>
      <c r="H226" s="284">
        <v>0</v>
      </c>
      <c r="I226" s="284">
        <v>0</v>
      </c>
      <c r="J226" s="284">
        <v>0</v>
      </c>
    </row>
    <row r="227" spans="1:10">
      <c r="A227" s="54" t="s">
        <v>114</v>
      </c>
      <c r="B227" s="285"/>
      <c r="C227" s="286"/>
      <c r="D227" s="287"/>
      <c r="E227" s="286"/>
      <c r="F227" s="288"/>
      <c r="G227" s="286"/>
      <c r="H227" s="288"/>
      <c r="I227" s="286"/>
      <c r="J227" s="286">
        <v>0</v>
      </c>
    </row>
    <row r="228" spans="1:10">
      <c r="A228" s="54" t="s">
        <v>51</v>
      </c>
      <c r="B228" s="285"/>
      <c r="C228" s="286"/>
      <c r="D228" s="287"/>
      <c r="E228" s="286"/>
      <c r="F228" s="288"/>
      <c r="G228" s="286"/>
      <c r="H228" s="288"/>
      <c r="I228" s="286"/>
      <c r="J228" s="286">
        <v>0</v>
      </c>
    </row>
    <row r="229" spans="1:10">
      <c r="A229" s="55" t="s">
        <v>115</v>
      </c>
      <c r="B229" s="280"/>
      <c r="C229" s="268"/>
      <c r="D229" s="278"/>
      <c r="E229" s="268"/>
      <c r="F229" s="279"/>
      <c r="G229" s="268"/>
      <c r="H229" s="279"/>
      <c r="I229" s="268"/>
      <c r="J229" s="267">
        <v>0</v>
      </c>
    </row>
    <row r="230" spans="1:10">
      <c r="A230" s="72" t="s">
        <v>89</v>
      </c>
      <c r="B230" s="284">
        <v>0</v>
      </c>
      <c r="C230" s="284">
        <v>0</v>
      </c>
      <c r="D230" s="284">
        <v>0</v>
      </c>
      <c r="E230" s="284">
        <v>0</v>
      </c>
      <c r="F230" s="284">
        <v>0</v>
      </c>
      <c r="G230" s="284">
        <v>0</v>
      </c>
      <c r="H230" s="284">
        <v>0</v>
      </c>
      <c r="I230" s="284">
        <v>0</v>
      </c>
      <c r="J230" s="284">
        <v>0</v>
      </c>
    </row>
    <row r="231" spans="1:10">
      <c r="A231" s="120" t="s">
        <v>174</v>
      </c>
      <c r="B231" s="187">
        <v>-1.5517342999999997</v>
      </c>
      <c r="C231" s="674">
        <v>-1.4066937000000006</v>
      </c>
      <c r="D231" s="674">
        <v>-0.9456105409519806</v>
      </c>
      <c r="E231" s="674">
        <v>0.45438945904801925</v>
      </c>
      <c r="F231" s="674">
        <v>0.45438945904801925</v>
      </c>
      <c r="G231" s="674">
        <v>0.45438945904801925</v>
      </c>
      <c r="H231" s="674">
        <v>0.45438945904801925</v>
      </c>
      <c r="I231" s="674">
        <v>0.45438945904801925</v>
      </c>
      <c r="J231" s="674">
        <v>-1.6320912457118846</v>
      </c>
    </row>
    <row r="232" spans="1:10">
      <c r="G232" s="715">
        <v>0</v>
      </c>
    </row>
    <row r="233" spans="1:10">
      <c r="B233" s="74" t="s">
        <v>334</v>
      </c>
      <c r="C233" s="74" t="s">
        <v>334</v>
      </c>
      <c r="D233" s="74" t="s">
        <v>335</v>
      </c>
      <c r="E233" s="74" t="s">
        <v>334</v>
      </c>
      <c r="F233" s="74" t="s">
        <v>334</v>
      </c>
      <c r="G233" s="74" t="s">
        <v>334</v>
      </c>
      <c r="H233" s="74" t="s">
        <v>334</v>
      </c>
      <c r="I233" s="74" t="s">
        <v>334</v>
      </c>
      <c r="J233" s="74" t="s">
        <v>335</v>
      </c>
    </row>
    <row r="235" spans="1:10">
      <c r="A235" s="156" t="s">
        <v>184</v>
      </c>
    </row>
    <row r="236" spans="1:10">
      <c r="A236" s="156" t="s">
        <v>185</v>
      </c>
    </row>
  </sheetData>
  <mergeCells count="14">
    <mergeCell ref="M59:U60"/>
    <mergeCell ref="X59:AF60"/>
    <mergeCell ref="D9:D10"/>
    <mergeCell ref="B9:C10"/>
    <mergeCell ref="E9:I10"/>
    <mergeCell ref="J9:J11"/>
    <mergeCell ref="D59:I60"/>
    <mergeCell ref="B59:C60"/>
    <mergeCell ref="M110:U110"/>
    <mergeCell ref="X110:AF110"/>
    <mergeCell ref="B190:J190"/>
    <mergeCell ref="B205:J205"/>
    <mergeCell ref="B110:J110"/>
    <mergeCell ref="B151:J151"/>
  </mergeCells>
  <conditionalFormatting sqref="J187">
    <cfRule type="cellIs" dxfId="4" priority="4" operator="equal">
      <formula>"error"</formula>
    </cfRule>
  </conditionalFormatting>
  <conditionalFormatting sqref="B187">
    <cfRule type="cellIs" dxfId="3" priority="3" operator="equal">
      <formula>"error"</formula>
    </cfRule>
  </conditionalFormatting>
  <dataValidations disablePrompts="1" count="1">
    <dataValidation type="list" allowBlank="1" showInputMessage="1" showErrorMessage="1" sqref="B1">
      <formula1>B933:B938</formula1>
    </dataValidation>
  </dataValidations>
  <pageMargins left="0.70866141732283472" right="0.70866141732283472" top="0.74803149606299213" bottom="0.74803149606299213" header="0.31496062992125984" footer="0.31496062992125984"/>
  <pageSetup paperSize="8" scale="98" orientation="landscape" r:id="rId1"/>
  <rowBreaks count="1" manualBreakCount="1">
    <brk id="10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00B050"/>
    <pageSetUpPr fitToPage="1"/>
  </sheetPr>
  <dimension ref="A1:AI93"/>
  <sheetViews>
    <sheetView workbookViewId="0">
      <selection activeCell="F13" sqref="F13"/>
    </sheetView>
  </sheetViews>
  <sheetFormatPr defaultRowHeight="12.75"/>
  <cols>
    <col min="1" max="1" width="33.7109375" style="156" customWidth="1"/>
    <col min="2" max="2" width="19.85546875" style="156" customWidth="1"/>
    <col min="3" max="4" width="15" style="156" customWidth="1"/>
    <col min="5" max="5" width="15" style="49" customWidth="1"/>
    <col min="6" max="12" width="15" style="156" customWidth="1"/>
    <col min="13" max="13" width="32.85546875" style="156" customWidth="1"/>
    <col min="14" max="14" width="9.140625" style="156"/>
    <col min="15" max="15" width="10.28515625" style="156" customWidth="1"/>
    <col min="16" max="16" width="11" style="156" bestFit="1" customWidth="1"/>
    <col min="17" max="17" width="11" style="49" bestFit="1" customWidth="1"/>
    <col min="18" max="19" width="11" style="156" bestFit="1" customWidth="1"/>
    <col min="20" max="22" width="9.42578125" style="156" bestFit="1" customWidth="1"/>
    <col min="23" max="23" width="13.28515625" style="156" bestFit="1" customWidth="1"/>
    <col min="24" max="24" width="9.140625" style="156"/>
    <col min="25" max="25" width="32.42578125" style="156" customWidth="1"/>
    <col min="26" max="26" width="9.140625" style="156"/>
    <col min="27" max="34" width="10.85546875" style="156" bestFit="1" customWidth="1"/>
    <col min="35" max="35" width="13.85546875" style="156" bestFit="1" customWidth="1"/>
    <col min="36" max="16384" width="9.140625" style="156"/>
  </cols>
  <sheetData>
    <row r="1" spans="1:35" s="48" customFormat="1" ht="24.75">
      <c r="A1" s="400" t="s">
        <v>278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</row>
    <row r="2" spans="1:35" s="48" customFormat="1" ht="24.75">
      <c r="A2" s="400" t="s">
        <v>186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</row>
    <row r="3" spans="1:35" s="48" customFormat="1" ht="24.75">
      <c r="A3" s="400" t="s">
        <v>168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</row>
    <row r="5" spans="1:35" ht="19.5">
      <c r="A5" s="110" t="s">
        <v>289</v>
      </c>
    </row>
    <row r="7" spans="1:35">
      <c r="A7" s="49" t="s">
        <v>318</v>
      </c>
      <c r="B7" s="49"/>
    </row>
    <row r="9" spans="1:35" ht="12.75" customHeight="1">
      <c r="A9" s="68"/>
      <c r="B9" s="75"/>
      <c r="C9" s="762" t="s">
        <v>134</v>
      </c>
      <c r="D9" s="763"/>
      <c r="E9" s="766" t="s">
        <v>102</v>
      </c>
      <c r="F9" s="747" t="s">
        <v>103</v>
      </c>
      <c r="G9" s="747"/>
      <c r="H9" s="747"/>
      <c r="I9" s="747"/>
      <c r="J9" s="747"/>
      <c r="K9" s="748" t="s">
        <v>105</v>
      </c>
    </row>
    <row r="10" spans="1:35">
      <c r="A10" s="157"/>
      <c r="B10" s="290"/>
      <c r="C10" s="764"/>
      <c r="D10" s="765"/>
      <c r="E10" s="767"/>
      <c r="F10" s="747"/>
      <c r="G10" s="747"/>
      <c r="H10" s="747"/>
      <c r="I10" s="747"/>
      <c r="J10" s="747"/>
      <c r="K10" s="749"/>
    </row>
    <row r="11" spans="1:35">
      <c r="A11" s="50" t="s">
        <v>104</v>
      </c>
      <c r="B11" s="76"/>
      <c r="C11" s="682">
        <v>2014</v>
      </c>
      <c r="D11" s="685">
        <v>2015</v>
      </c>
      <c r="E11" s="685">
        <v>2016</v>
      </c>
      <c r="F11" s="685">
        <v>2017</v>
      </c>
      <c r="G11" s="685">
        <v>2018</v>
      </c>
      <c r="H11" s="685">
        <v>2019</v>
      </c>
      <c r="I11" s="685">
        <v>2020</v>
      </c>
      <c r="J11" s="685">
        <v>2021</v>
      </c>
      <c r="K11" s="750"/>
    </row>
    <row r="12" spans="1:35">
      <c r="A12" s="77" t="s">
        <v>124</v>
      </c>
      <c r="B12" s="78"/>
      <c r="C12" s="127"/>
      <c r="D12" s="128"/>
      <c r="E12" s="129"/>
      <c r="F12" s="128"/>
      <c r="G12" s="81"/>
      <c r="H12" s="81"/>
      <c r="I12" s="81"/>
      <c r="J12" s="81"/>
      <c r="K12" s="82"/>
    </row>
    <row r="13" spans="1:35" ht="14.25">
      <c r="A13" s="83" t="s">
        <v>139</v>
      </c>
      <c r="B13" s="291" t="s">
        <v>81</v>
      </c>
      <c r="C13" s="84">
        <v>9579</v>
      </c>
      <c r="D13" s="84">
        <v>8466</v>
      </c>
      <c r="E13" s="84">
        <v>7047</v>
      </c>
      <c r="F13" s="544">
        <v>8470</v>
      </c>
      <c r="G13" s="544">
        <v>8215.9</v>
      </c>
      <c r="H13" s="544">
        <v>7969.4229999999998</v>
      </c>
      <c r="I13" s="544">
        <v>7730.3403099999996</v>
      </c>
      <c r="J13" s="544">
        <v>7498.4301006999995</v>
      </c>
      <c r="K13" s="86">
        <v>64976.093410700007</v>
      </c>
    </row>
    <row r="14" spans="1:35" ht="14.25">
      <c r="A14" s="83" t="s">
        <v>140</v>
      </c>
      <c r="B14" s="291" t="s">
        <v>81</v>
      </c>
      <c r="C14" s="84">
        <v>12130</v>
      </c>
      <c r="D14" s="84">
        <v>8846</v>
      </c>
      <c r="E14" s="84">
        <v>8675</v>
      </c>
      <c r="F14" s="544">
        <v>10430</v>
      </c>
      <c r="G14" s="544">
        <v>10117.1</v>
      </c>
      <c r="H14" s="544">
        <v>9813.5869999999995</v>
      </c>
      <c r="I14" s="544">
        <v>9519.1793899999993</v>
      </c>
      <c r="J14" s="544">
        <v>9233.6040082999989</v>
      </c>
      <c r="K14" s="86">
        <v>78764.470398299993</v>
      </c>
    </row>
    <row r="15" spans="1:35" ht="14.25">
      <c r="A15" s="83" t="s">
        <v>141</v>
      </c>
      <c r="B15" s="291" t="s">
        <v>81</v>
      </c>
      <c r="C15" s="84">
        <v>1</v>
      </c>
      <c r="D15" s="84">
        <v>2</v>
      </c>
      <c r="E15" s="84">
        <v>3</v>
      </c>
      <c r="F15" s="544">
        <v>5</v>
      </c>
      <c r="G15" s="544">
        <v>2</v>
      </c>
      <c r="H15" s="544">
        <v>4</v>
      </c>
      <c r="I15" s="544">
        <v>3</v>
      </c>
      <c r="J15" s="544">
        <v>3</v>
      </c>
      <c r="K15" s="86">
        <v>23</v>
      </c>
    </row>
    <row r="16" spans="1:35">
      <c r="A16" s="87"/>
      <c r="B16" s="88"/>
      <c r="C16" s="130"/>
      <c r="D16" s="130"/>
      <c r="E16" s="130"/>
      <c r="F16" s="551"/>
      <c r="G16" s="552"/>
      <c r="H16" s="552"/>
      <c r="I16" s="552"/>
      <c r="J16" s="552"/>
      <c r="K16" s="89"/>
    </row>
    <row r="17" spans="1:13">
      <c r="A17" s="90" t="s">
        <v>85</v>
      </c>
      <c r="B17" s="91"/>
      <c r="C17" s="131"/>
      <c r="D17" s="131"/>
      <c r="E17" s="131"/>
      <c r="F17" s="553"/>
      <c r="G17" s="554"/>
      <c r="H17" s="554"/>
      <c r="I17" s="554"/>
      <c r="J17" s="554"/>
      <c r="K17" s="92"/>
    </row>
    <row r="18" spans="1:13">
      <c r="A18" s="83" t="s">
        <v>142</v>
      </c>
      <c r="B18" s="93" t="s">
        <v>84</v>
      </c>
      <c r="C18" s="719">
        <v>8.5635000000000012</v>
      </c>
      <c r="D18" s="719">
        <v>5.7684999999999995</v>
      </c>
      <c r="E18" s="719">
        <v>9.8895</v>
      </c>
      <c r="F18" s="544">
        <v>7.7295434889155672</v>
      </c>
      <c r="G18" s="544">
        <v>12.633559376168833</v>
      </c>
      <c r="H18" s="544">
        <v>12.292943787426685</v>
      </c>
      <c r="I18" s="544">
        <v>12.29201927030447</v>
      </c>
      <c r="J18" s="544">
        <v>11.966345318989083</v>
      </c>
      <c r="K18" s="94">
        <v>81.135911241804635</v>
      </c>
    </row>
    <row r="19" spans="1:13" ht="14.25">
      <c r="A19" s="83" t="s">
        <v>143</v>
      </c>
      <c r="B19" s="291" t="s">
        <v>81</v>
      </c>
      <c r="C19" s="85">
        <v>4</v>
      </c>
      <c r="D19" s="85">
        <v>3</v>
      </c>
      <c r="E19" s="85">
        <v>4</v>
      </c>
      <c r="F19" s="544">
        <v>4</v>
      </c>
      <c r="G19" s="544">
        <v>4</v>
      </c>
      <c r="H19" s="544">
        <v>4</v>
      </c>
      <c r="I19" s="544">
        <v>4</v>
      </c>
      <c r="J19" s="544">
        <v>4</v>
      </c>
      <c r="K19" s="94">
        <v>31</v>
      </c>
    </row>
    <row r="20" spans="1:13" ht="15" thickBot="1">
      <c r="A20" s="83" t="s">
        <v>144</v>
      </c>
      <c r="B20" s="292" t="s">
        <v>81</v>
      </c>
      <c r="C20" s="95">
        <v>6310</v>
      </c>
      <c r="D20" s="95">
        <v>6866</v>
      </c>
      <c r="E20" s="95">
        <v>7479</v>
      </c>
      <c r="F20" s="544">
        <v>7078</v>
      </c>
      <c r="G20" s="544">
        <v>6880</v>
      </c>
      <c r="H20" s="544">
        <v>6786</v>
      </c>
      <c r="I20" s="544">
        <v>6797</v>
      </c>
      <c r="J20" s="544">
        <v>6812</v>
      </c>
      <c r="K20" s="96">
        <v>55008</v>
      </c>
    </row>
    <row r="21" spans="1:13" ht="15" thickTop="1">
      <c r="A21" s="83" t="s">
        <v>145</v>
      </c>
      <c r="B21" s="293" t="s">
        <v>81</v>
      </c>
      <c r="C21" s="97">
        <v>1660</v>
      </c>
      <c r="D21" s="97">
        <v>2257</v>
      </c>
      <c r="E21" s="97">
        <v>2062</v>
      </c>
      <c r="F21" s="544">
        <v>2112</v>
      </c>
      <c r="G21" s="544">
        <v>2162</v>
      </c>
      <c r="H21" s="544">
        <v>2212</v>
      </c>
      <c r="I21" s="544">
        <v>2262</v>
      </c>
      <c r="J21" s="544">
        <v>2312</v>
      </c>
      <c r="K21" s="92">
        <v>17039</v>
      </c>
    </row>
    <row r="22" spans="1:13" ht="14.25">
      <c r="A22" s="83" t="s">
        <v>146</v>
      </c>
      <c r="B22" s="291" t="s">
        <v>81</v>
      </c>
      <c r="C22" s="97">
        <v>3051</v>
      </c>
      <c r="D22" s="97">
        <v>2504</v>
      </c>
      <c r="E22" s="97">
        <v>2366</v>
      </c>
      <c r="F22" s="544">
        <v>2316</v>
      </c>
      <c r="G22" s="544">
        <v>2266</v>
      </c>
      <c r="H22" s="544">
        <v>2216</v>
      </c>
      <c r="I22" s="544">
        <v>2166</v>
      </c>
      <c r="J22" s="544">
        <v>2116</v>
      </c>
      <c r="K22" s="86">
        <v>19001</v>
      </c>
    </row>
    <row r="23" spans="1:13" ht="14.25">
      <c r="A23" s="83" t="s">
        <v>147</v>
      </c>
      <c r="B23" s="291" t="s">
        <v>81</v>
      </c>
      <c r="C23" s="97">
        <v>435</v>
      </c>
      <c r="D23" s="97">
        <v>398</v>
      </c>
      <c r="E23" s="97">
        <v>593</v>
      </c>
      <c r="F23" s="544">
        <v>593</v>
      </c>
      <c r="G23" s="544">
        <v>593</v>
      </c>
      <c r="H23" s="544">
        <v>593</v>
      </c>
      <c r="I23" s="544">
        <v>593</v>
      </c>
      <c r="J23" s="544">
        <v>593</v>
      </c>
      <c r="K23" s="86">
        <v>4391</v>
      </c>
    </row>
    <row r="24" spans="1:13" ht="14.25">
      <c r="A24" s="83" t="s">
        <v>148</v>
      </c>
      <c r="B24" s="291" t="s">
        <v>81</v>
      </c>
      <c r="C24" s="97">
        <v>1164</v>
      </c>
      <c r="D24" s="97">
        <v>1707</v>
      </c>
      <c r="E24" s="97">
        <v>2458</v>
      </c>
      <c r="F24" s="544">
        <v>2057</v>
      </c>
      <c r="G24" s="544">
        <v>1859</v>
      </c>
      <c r="H24" s="544">
        <v>1765</v>
      </c>
      <c r="I24" s="544">
        <v>1776</v>
      </c>
      <c r="J24" s="544">
        <v>1791</v>
      </c>
      <c r="K24" s="86">
        <v>14577</v>
      </c>
      <c r="M24" s="662"/>
    </row>
    <row r="25" spans="1:13" ht="14.25">
      <c r="A25" s="83" t="s">
        <v>149</v>
      </c>
      <c r="B25" s="291" t="s">
        <v>150</v>
      </c>
      <c r="C25" s="85">
        <v>20</v>
      </c>
      <c r="D25" s="85">
        <v>6</v>
      </c>
      <c r="E25" s="85">
        <v>15</v>
      </c>
      <c r="F25" s="544">
        <v>25</v>
      </c>
      <c r="G25" s="544">
        <v>125</v>
      </c>
      <c r="H25" s="544">
        <v>125</v>
      </c>
      <c r="I25" s="544">
        <v>125</v>
      </c>
      <c r="J25" s="544">
        <v>125</v>
      </c>
      <c r="K25" s="86">
        <v>566</v>
      </c>
    </row>
    <row r="26" spans="1:13">
      <c r="A26" s="83"/>
      <c r="B26" s="88"/>
      <c r="C26" s="130"/>
      <c r="D26" s="130"/>
      <c r="E26" s="130"/>
      <c r="F26" s="552"/>
      <c r="G26" s="552"/>
      <c r="H26" s="552"/>
      <c r="I26" s="552"/>
      <c r="J26" s="552"/>
      <c r="K26" s="89"/>
    </row>
    <row r="27" spans="1:13">
      <c r="A27" s="98" t="s">
        <v>88</v>
      </c>
      <c r="B27" s="91"/>
      <c r="C27" s="131"/>
      <c r="D27" s="131"/>
      <c r="E27" s="131"/>
      <c r="F27" s="554"/>
      <c r="G27" s="554"/>
      <c r="H27" s="554"/>
      <c r="I27" s="554"/>
      <c r="J27" s="554"/>
      <c r="K27" s="92"/>
    </row>
    <row r="28" spans="1:13">
      <c r="A28" s="83" t="s">
        <v>281</v>
      </c>
      <c r="B28" s="93" t="s">
        <v>84</v>
      </c>
      <c r="C28" s="664">
        <v>443.58169999999996</v>
      </c>
      <c r="D28" s="664">
        <v>487.00661999999937</v>
      </c>
      <c r="E28" s="664">
        <v>452.91630000000038</v>
      </c>
      <c r="F28" s="653">
        <v>448</v>
      </c>
      <c r="G28" s="653">
        <v>448</v>
      </c>
      <c r="H28" s="653">
        <v>504.1</v>
      </c>
      <c r="I28" s="653">
        <v>462.3</v>
      </c>
      <c r="J28" s="653">
        <v>462.3</v>
      </c>
      <c r="K28" s="665">
        <v>3708.20462</v>
      </c>
    </row>
    <row r="29" spans="1:13">
      <c r="A29" s="83" t="s">
        <v>282</v>
      </c>
      <c r="B29" s="93" t="s">
        <v>84</v>
      </c>
      <c r="C29" s="664">
        <v>28.650399999999998</v>
      </c>
      <c r="D29" s="664">
        <v>24.832699999999988</v>
      </c>
      <c r="E29" s="664">
        <v>18.582500000000003</v>
      </c>
      <c r="F29" s="653">
        <v>25.54</v>
      </c>
      <c r="G29" s="653">
        <v>25.64</v>
      </c>
      <c r="H29" s="653">
        <v>25.6</v>
      </c>
      <c r="I29" s="653">
        <v>24.6</v>
      </c>
      <c r="J29" s="653">
        <v>24.6</v>
      </c>
      <c r="K29" s="665">
        <v>198.04559999999998</v>
      </c>
    </row>
    <row r="30" spans="1:13">
      <c r="A30" s="83" t="s">
        <v>283</v>
      </c>
      <c r="B30" s="93" t="s">
        <v>84</v>
      </c>
      <c r="C30" s="664">
        <v>7.1769999999999996</v>
      </c>
      <c r="D30" s="664">
        <v>5.4099999999999984</v>
      </c>
      <c r="E30" s="664">
        <v>4.1144999999999996</v>
      </c>
      <c r="F30" s="653">
        <v>5.04</v>
      </c>
      <c r="G30" s="653">
        <v>4.54</v>
      </c>
      <c r="H30" s="653">
        <v>4.54</v>
      </c>
      <c r="I30" s="653">
        <v>4.54</v>
      </c>
      <c r="J30" s="653">
        <v>4.6399999999999997</v>
      </c>
      <c r="K30" s="665">
        <v>40.001499999999993</v>
      </c>
    </row>
    <row r="31" spans="1:13">
      <c r="A31" s="99" t="s">
        <v>284</v>
      </c>
      <c r="B31" s="100" t="s">
        <v>84</v>
      </c>
      <c r="C31" s="664">
        <v>57.637399999999992</v>
      </c>
      <c r="D31" s="664">
        <v>75.564840000000132</v>
      </c>
      <c r="E31" s="664">
        <v>45.907500000000049</v>
      </c>
      <c r="F31" s="653">
        <v>51.20003424698649</v>
      </c>
      <c r="G31" s="653">
        <v>49.86803424698649</v>
      </c>
      <c r="H31" s="653">
        <v>52.891930458318114</v>
      </c>
      <c r="I31" s="653">
        <v>48.273443458094384</v>
      </c>
      <c r="J31" s="653">
        <v>46.898543458094387</v>
      </c>
      <c r="K31" s="665">
        <v>428.24172586847999</v>
      </c>
    </row>
    <row r="32" spans="1:13">
      <c r="A32" s="99" t="s">
        <v>285</v>
      </c>
      <c r="B32" s="100" t="s">
        <v>84</v>
      </c>
      <c r="C32" s="664">
        <v>25.035459999999997</v>
      </c>
      <c r="D32" s="664">
        <v>24.313899999999997</v>
      </c>
      <c r="E32" s="664">
        <v>8.5883999999999983</v>
      </c>
      <c r="F32" s="653">
        <v>16</v>
      </c>
      <c r="G32" s="653">
        <v>15</v>
      </c>
      <c r="H32" s="653">
        <v>15</v>
      </c>
      <c r="I32" s="653">
        <v>15</v>
      </c>
      <c r="J32" s="653">
        <v>15</v>
      </c>
      <c r="K32" s="665">
        <v>133.93776</v>
      </c>
    </row>
    <row r="33" spans="1:35" ht="14.25">
      <c r="A33" s="83" t="s">
        <v>151</v>
      </c>
      <c r="B33" s="293" t="s">
        <v>81</v>
      </c>
      <c r="C33" s="84">
        <v>14588</v>
      </c>
      <c r="D33" s="84">
        <v>16089</v>
      </c>
      <c r="E33" s="666">
        <v>14208</v>
      </c>
      <c r="F33" s="544">
        <v>14435.338499783793</v>
      </c>
      <c r="G33" s="544">
        <v>14422.497386799863</v>
      </c>
      <c r="H33" s="544">
        <v>16222.179371497659</v>
      </c>
      <c r="I33" s="544">
        <v>14880.283064676971</v>
      </c>
      <c r="J33" s="544">
        <v>14883.493342922953</v>
      </c>
      <c r="K33" s="86">
        <v>119728.79166568124</v>
      </c>
    </row>
    <row r="34" spans="1:35" ht="14.25">
      <c r="A34" s="101" t="s">
        <v>152</v>
      </c>
      <c r="B34" s="293" t="s">
        <v>81</v>
      </c>
      <c r="C34" s="84">
        <v>29579.060329786083</v>
      </c>
      <c r="D34" s="84">
        <v>29908</v>
      </c>
      <c r="E34" s="666">
        <v>27763</v>
      </c>
      <c r="F34" s="544">
        <v>31055.64150021621</v>
      </c>
      <c r="G34" s="544">
        <v>31036.082613200138</v>
      </c>
      <c r="H34" s="544">
        <v>33777.260628502343</v>
      </c>
      <c r="I34" s="544">
        <v>31733.356935323034</v>
      </c>
      <c r="J34" s="544">
        <v>31738.246657077052</v>
      </c>
      <c r="K34" s="86">
        <v>246590.64866410487</v>
      </c>
    </row>
    <row r="35" spans="1:35">
      <c r="E35" s="156"/>
    </row>
    <row r="36" spans="1:35">
      <c r="A36" s="49" t="s">
        <v>178</v>
      </c>
      <c r="D36" s="49"/>
      <c r="M36" s="49" t="s">
        <v>116</v>
      </c>
      <c r="P36" s="49"/>
      <c r="Y36" s="49" t="s">
        <v>117</v>
      </c>
      <c r="AB36" s="49"/>
    </row>
    <row r="38" spans="1:35" ht="12.75" customHeight="1">
      <c r="A38" s="68"/>
      <c r="B38" s="75"/>
      <c r="C38" s="761" t="s">
        <v>134</v>
      </c>
      <c r="D38" s="761"/>
      <c r="E38" s="761" t="s">
        <v>177</v>
      </c>
      <c r="F38" s="761"/>
      <c r="G38" s="761"/>
      <c r="H38" s="761"/>
      <c r="I38" s="761"/>
      <c r="J38" s="761"/>
      <c r="K38" s="289"/>
      <c r="M38" s="68"/>
      <c r="N38" s="769"/>
      <c r="O38" s="769"/>
      <c r="P38" s="769"/>
      <c r="Q38" s="768" t="s">
        <v>134</v>
      </c>
      <c r="R38" s="756" t="s">
        <v>103</v>
      </c>
      <c r="S38" s="756"/>
      <c r="T38" s="756"/>
      <c r="U38" s="756"/>
      <c r="V38" s="757"/>
      <c r="W38" s="289"/>
      <c r="Y38" s="68"/>
      <c r="Z38" s="769"/>
      <c r="AA38" s="769"/>
      <c r="AB38" s="769"/>
      <c r="AC38" s="768" t="s">
        <v>134</v>
      </c>
      <c r="AD38" s="756" t="s">
        <v>103</v>
      </c>
      <c r="AE38" s="756"/>
      <c r="AF38" s="756"/>
      <c r="AG38" s="756"/>
      <c r="AH38" s="757"/>
      <c r="AI38" s="289"/>
    </row>
    <row r="39" spans="1:35">
      <c r="A39" s="157"/>
      <c r="B39" s="290"/>
      <c r="C39" s="761"/>
      <c r="D39" s="761"/>
      <c r="E39" s="761"/>
      <c r="F39" s="761"/>
      <c r="G39" s="761"/>
      <c r="H39" s="761"/>
      <c r="I39" s="761"/>
      <c r="J39" s="761"/>
      <c r="K39" s="56"/>
      <c r="M39" s="157"/>
      <c r="N39" s="769"/>
      <c r="O39" s="769"/>
      <c r="P39" s="769"/>
      <c r="Q39" s="768"/>
      <c r="R39" s="759"/>
      <c r="S39" s="759"/>
      <c r="T39" s="759"/>
      <c r="U39" s="759"/>
      <c r="V39" s="760"/>
      <c r="W39" s="56"/>
      <c r="Y39" s="157"/>
      <c r="Z39" s="769"/>
      <c r="AA39" s="769"/>
      <c r="AB39" s="769"/>
      <c r="AC39" s="768"/>
      <c r="AD39" s="759"/>
      <c r="AE39" s="759"/>
      <c r="AF39" s="759"/>
      <c r="AG39" s="759"/>
      <c r="AH39" s="760"/>
      <c r="AI39" s="56"/>
    </row>
    <row r="40" spans="1:35" ht="25.5">
      <c r="A40" s="50" t="s">
        <v>104</v>
      </c>
      <c r="B40" s="102" t="s">
        <v>78</v>
      </c>
      <c r="C40" s="150">
        <v>2014</v>
      </c>
      <c r="D40" s="51">
        <v>2015</v>
      </c>
      <c r="E40" s="51">
        <v>2016</v>
      </c>
      <c r="F40" s="148">
        <v>2017</v>
      </c>
      <c r="G40" s="51">
        <v>2018</v>
      </c>
      <c r="H40" s="148">
        <v>2019</v>
      </c>
      <c r="I40" s="51">
        <v>2020</v>
      </c>
      <c r="J40" s="149">
        <v>2021</v>
      </c>
      <c r="K40" s="57" t="s">
        <v>105</v>
      </c>
      <c r="M40" s="50" t="s">
        <v>104</v>
      </c>
      <c r="N40" s="102" t="s">
        <v>78</v>
      </c>
      <c r="O40" s="150">
        <v>2014</v>
      </c>
      <c r="P40" s="51">
        <v>2015</v>
      </c>
      <c r="Q40" s="51">
        <v>2016</v>
      </c>
      <c r="R40" s="148">
        <v>2017</v>
      </c>
      <c r="S40" s="51">
        <v>2018</v>
      </c>
      <c r="T40" s="148">
        <v>2019</v>
      </c>
      <c r="U40" s="51">
        <v>2020</v>
      </c>
      <c r="V40" s="149">
        <v>2021</v>
      </c>
      <c r="W40" s="57" t="s">
        <v>105</v>
      </c>
      <c r="Y40" s="50" t="s">
        <v>104</v>
      </c>
      <c r="Z40" s="102" t="s">
        <v>78</v>
      </c>
      <c r="AA40" s="150">
        <v>2014</v>
      </c>
      <c r="AB40" s="51">
        <v>2015</v>
      </c>
      <c r="AC40" s="51">
        <v>2016</v>
      </c>
      <c r="AD40" s="148">
        <v>2017</v>
      </c>
      <c r="AE40" s="51">
        <v>2018</v>
      </c>
      <c r="AF40" s="148">
        <v>2019</v>
      </c>
      <c r="AG40" s="51">
        <v>2020</v>
      </c>
      <c r="AH40" s="149">
        <v>2021</v>
      </c>
      <c r="AI40" s="57" t="s">
        <v>105</v>
      </c>
    </row>
    <row r="41" spans="1:35">
      <c r="A41" s="77" t="s">
        <v>124</v>
      </c>
      <c r="B41" s="78"/>
      <c r="C41" s="79"/>
      <c r="D41" s="80"/>
      <c r="E41" s="80"/>
      <c r="F41" s="80"/>
      <c r="G41" s="80"/>
      <c r="H41" s="80"/>
      <c r="I41" s="80"/>
      <c r="J41" s="80"/>
      <c r="K41" s="82"/>
      <c r="M41" s="77" t="s">
        <v>124</v>
      </c>
      <c r="N41" s="78"/>
      <c r="O41" s="513"/>
      <c r="P41" s="514"/>
      <c r="Q41" s="513"/>
      <c r="R41" s="514"/>
      <c r="S41" s="514"/>
      <c r="T41" s="514"/>
      <c r="U41" s="514"/>
      <c r="V41" s="514"/>
      <c r="W41" s="515"/>
      <c r="Y41" s="77" t="s">
        <v>124</v>
      </c>
      <c r="Z41" s="78"/>
      <c r="AA41" s="80"/>
      <c r="AB41" s="80"/>
      <c r="AC41" s="80"/>
      <c r="AD41" s="80"/>
      <c r="AE41" s="80"/>
      <c r="AF41" s="80"/>
      <c r="AG41" s="80"/>
      <c r="AH41" s="80"/>
      <c r="AI41" s="82"/>
    </row>
    <row r="42" spans="1:35" ht="14.25">
      <c r="A42" s="83" t="s">
        <v>139</v>
      </c>
      <c r="B42" s="291" t="s">
        <v>81</v>
      </c>
      <c r="C42" s="84">
        <v>9579</v>
      </c>
      <c r="D42" s="84">
        <v>8466</v>
      </c>
      <c r="E42" s="84">
        <v>9800</v>
      </c>
      <c r="F42" s="84">
        <v>9506</v>
      </c>
      <c r="G42" s="84">
        <v>9220.82</v>
      </c>
      <c r="H42" s="84">
        <v>8944.1953999999987</v>
      </c>
      <c r="I42" s="84">
        <v>8675.869537999999</v>
      </c>
      <c r="J42" s="84">
        <v>8415.5934518599988</v>
      </c>
      <c r="K42" s="86">
        <v>72607.47838986</v>
      </c>
      <c r="M42" s="83" t="s">
        <v>139</v>
      </c>
      <c r="N42" s="291" t="s">
        <v>81</v>
      </c>
      <c r="O42" s="516">
        <v>0</v>
      </c>
      <c r="P42" s="517">
        <v>0</v>
      </c>
      <c r="Q42" s="516">
        <v>-2753</v>
      </c>
      <c r="R42" s="517">
        <v>-1036</v>
      </c>
      <c r="S42" s="517">
        <v>-1004.9200000000001</v>
      </c>
      <c r="T42" s="517">
        <v>-974.77239999999892</v>
      </c>
      <c r="U42" s="517">
        <v>-945.52922799999942</v>
      </c>
      <c r="V42" s="517">
        <v>-917.16335115999937</v>
      </c>
      <c r="W42" s="516">
        <v>-7631.3849791599932</v>
      </c>
      <c r="Y42" s="83" t="s">
        <v>139</v>
      </c>
      <c r="Z42" s="291" t="s">
        <v>81</v>
      </c>
      <c r="AA42" s="60">
        <v>0</v>
      </c>
      <c r="AB42" s="60">
        <v>0</v>
      </c>
      <c r="AC42" s="60">
        <v>-0.28091836734693876</v>
      </c>
      <c r="AD42" s="60">
        <v>-0.10898379970544919</v>
      </c>
      <c r="AE42" s="60">
        <v>-0.10898379970544921</v>
      </c>
      <c r="AF42" s="60">
        <v>-0.10898379970544908</v>
      </c>
      <c r="AG42" s="60">
        <v>-0.10898379970544914</v>
      </c>
      <c r="AH42" s="60">
        <v>-0.10898379970544914</v>
      </c>
      <c r="AI42" s="61">
        <v>-0.10510466894586101</v>
      </c>
    </row>
    <row r="43" spans="1:35" ht="14.25">
      <c r="A43" s="83" t="s">
        <v>140</v>
      </c>
      <c r="B43" s="291" t="s">
        <v>81</v>
      </c>
      <c r="C43" s="84">
        <v>12130</v>
      </c>
      <c r="D43" s="84">
        <v>8846</v>
      </c>
      <c r="E43" s="84">
        <v>12700</v>
      </c>
      <c r="F43" s="84">
        <v>12319</v>
      </c>
      <c r="G43" s="84">
        <v>11949.43</v>
      </c>
      <c r="H43" s="84">
        <v>11590.947099999999</v>
      </c>
      <c r="I43" s="84">
        <v>11243.218686999999</v>
      </c>
      <c r="J43" s="84">
        <v>10905.922126389998</v>
      </c>
      <c r="K43" s="86">
        <v>91684.517913389995</v>
      </c>
      <c r="M43" s="83" t="s">
        <v>140</v>
      </c>
      <c r="N43" s="291" t="s">
        <v>81</v>
      </c>
      <c r="O43" s="516">
        <v>0</v>
      </c>
      <c r="P43" s="517">
        <v>0</v>
      </c>
      <c r="Q43" s="516">
        <v>-4025</v>
      </c>
      <c r="R43" s="517">
        <v>-1889</v>
      </c>
      <c r="S43" s="517">
        <v>-1832.33</v>
      </c>
      <c r="T43" s="517">
        <v>-1777.3600999999999</v>
      </c>
      <c r="U43" s="517">
        <v>-1724.0392969999994</v>
      </c>
      <c r="V43" s="517">
        <v>-1672.3181180899992</v>
      </c>
      <c r="W43" s="516">
        <v>-12920.047515090002</v>
      </c>
      <c r="Y43" s="83" t="s">
        <v>140</v>
      </c>
      <c r="Z43" s="291" t="s">
        <v>81</v>
      </c>
      <c r="AA43" s="60">
        <v>0</v>
      </c>
      <c r="AB43" s="60">
        <v>0</v>
      </c>
      <c r="AC43" s="60">
        <v>-0.31692913385826771</v>
      </c>
      <c r="AD43" s="60">
        <v>-0.15334036853640717</v>
      </c>
      <c r="AE43" s="60">
        <v>-0.15334036853640717</v>
      </c>
      <c r="AF43" s="60">
        <v>-0.15334036853640717</v>
      </c>
      <c r="AG43" s="60">
        <v>-0.15334036853640715</v>
      </c>
      <c r="AH43" s="60">
        <v>-0.15334036853640712</v>
      </c>
      <c r="AI43" s="61">
        <v>-0.14091853029423088</v>
      </c>
    </row>
    <row r="44" spans="1:35" ht="14.25">
      <c r="A44" s="83" t="s">
        <v>141</v>
      </c>
      <c r="B44" s="291" t="s">
        <v>81</v>
      </c>
      <c r="C44" s="84">
        <v>1</v>
      </c>
      <c r="D44" s="84">
        <v>2</v>
      </c>
      <c r="E44" s="84">
        <v>2</v>
      </c>
      <c r="F44" s="84">
        <v>3</v>
      </c>
      <c r="G44" s="84">
        <v>3</v>
      </c>
      <c r="H44" s="84">
        <v>3</v>
      </c>
      <c r="I44" s="84">
        <v>4</v>
      </c>
      <c r="J44" s="84">
        <v>5</v>
      </c>
      <c r="K44" s="86">
        <v>23</v>
      </c>
      <c r="M44" s="83" t="s">
        <v>141</v>
      </c>
      <c r="N44" s="291" t="s">
        <v>81</v>
      </c>
      <c r="O44" s="516">
        <v>0</v>
      </c>
      <c r="P44" s="517">
        <v>0</v>
      </c>
      <c r="Q44" s="516">
        <v>1</v>
      </c>
      <c r="R44" s="517">
        <v>2</v>
      </c>
      <c r="S44" s="517">
        <v>-1</v>
      </c>
      <c r="T44" s="517">
        <v>1</v>
      </c>
      <c r="U44" s="517">
        <v>-1</v>
      </c>
      <c r="V44" s="517">
        <v>-2</v>
      </c>
      <c r="W44" s="516">
        <v>0</v>
      </c>
      <c r="Y44" s="83" t="s">
        <v>141</v>
      </c>
      <c r="Z44" s="291" t="s">
        <v>81</v>
      </c>
      <c r="AA44" s="60">
        <v>0</v>
      </c>
      <c r="AB44" s="60">
        <v>0</v>
      </c>
      <c r="AC44" s="60">
        <v>0.5</v>
      </c>
      <c r="AD44" s="60">
        <v>0.66666666666666663</v>
      </c>
      <c r="AE44" s="60">
        <v>-0.33333333333333331</v>
      </c>
      <c r="AF44" s="60">
        <v>0.33333333333333331</v>
      </c>
      <c r="AG44" s="60">
        <v>-0.25</v>
      </c>
      <c r="AH44" s="60">
        <v>-0.4</v>
      </c>
      <c r="AI44" s="61">
        <v>0</v>
      </c>
    </row>
    <row r="45" spans="1:35">
      <c r="A45" s="87"/>
      <c r="B45" s="88"/>
      <c r="C45" s="88">
        <v>0</v>
      </c>
      <c r="D45" s="88">
        <v>0</v>
      </c>
      <c r="E45" s="88">
        <v>0</v>
      </c>
      <c r="F45" s="88">
        <v>0</v>
      </c>
      <c r="G45" s="88">
        <v>0</v>
      </c>
      <c r="H45" s="88">
        <v>0</v>
      </c>
      <c r="I45" s="88">
        <v>0</v>
      </c>
      <c r="J45" s="88">
        <v>0</v>
      </c>
      <c r="K45" s="578"/>
      <c r="M45" s="87"/>
      <c r="N45" s="88"/>
      <c r="O45" s="580"/>
      <c r="P45" s="581"/>
      <c r="Q45" s="580"/>
      <c r="R45" s="581"/>
      <c r="S45" s="581"/>
      <c r="T45" s="581"/>
      <c r="U45" s="581"/>
      <c r="V45" s="581"/>
      <c r="W45" s="580"/>
      <c r="Y45" s="87"/>
      <c r="Z45" s="88"/>
      <c r="AA45" s="584"/>
      <c r="AB45" s="584"/>
      <c r="AC45" s="584"/>
      <c r="AD45" s="584"/>
      <c r="AE45" s="584"/>
      <c r="AF45" s="584"/>
      <c r="AG45" s="584"/>
      <c r="AH45" s="584"/>
      <c r="AI45" s="585"/>
    </row>
    <row r="46" spans="1:35">
      <c r="A46" s="90" t="s">
        <v>85</v>
      </c>
      <c r="B46" s="91"/>
      <c r="C46" s="91">
        <v>0</v>
      </c>
      <c r="D46" s="91">
        <v>0</v>
      </c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579"/>
      <c r="M46" s="90" t="s">
        <v>85</v>
      </c>
      <c r="N46" s="91"/>
      <c r="O46" s="582"/>
      <c r="P46" s="583"/>
      <c r="Q46" s="582"/>
      <c r="R46" s="583"/>
      <c r="S46" s="583"/>
      <c r="T46" s="583"/>
      <c r="U46" s="583"/>
      <c r="V46" s="583"/>
      <c r="W46" s="582"/>
      <c r="Y46" s="90" t="s">
        <v>85</v>
      </c>
      <c r="Z46" s="91"/>
      <c r="AA46" s="586"/>
      <c r="AB46" s="586"/>
      <c r="AC46" s="586"/>
      <c r="AD46" s="586"/>
      <c r="AE46" s="586"/>
      <c r="AF46" s="586"/>
      <c r="AG46" s="586"/>
      <c r="AH46" s="586"/>
      <c r="AI46" s="587"/>
    </row>
    <row r="47" spans="1:35">
      <c r="A47" s="83" t="s">
        <v>142</v>
      </c>
      <c r="B47" s="93" t="s">
        <v>84</v>
      </c>
      <c r="C47" s="59">
        <v>8.5635000000000012</v>
      </c>
      <c r="D47" s="59">
        <v>5.7684999999999995</v>
      </c>
      <c r="E47" s="59">
        <v>6.1643138357705274</v>
      </c>
      <c r="F47" s="59">
        <v>9.0842519685039349</v>
      </c>
      <c r="G47" s="59">
        <v>13.231830625711588</v>
      </c>
      <c r="H47" s="59">
        <v>12.901034860068798</v>
      </c>
      <c r="I47" s="59">
        <v>12.901034860068798</v>
      </c>
      <c r="J47" s="59">
        <v>12.570239094426007</v>
      </c>
      <c r="K47" s="94">
        <v>81.184705244549662</v>
      </c>
      <c r="M47" s="83" t="s">
        <v>142</v>
      </c>
      <c r="N47" s="93" t="s">
        <v>84</v>
      </c>
      <c r="O47" s="520">
        <v>0</v>
      </c>
      <c r="P47" s="521">
        <v>0</v>
      </c>
      <c r="Q47" s="520">
        <v>3.7251861642294726</v>
      </c>
      <c r="R47" s="521">
        <v>-1.3547084795883677</v>
      </c>
      <c r="S47" s="521">
        <v>-0.5982712495427549</v>
      </c>
      <c r="T47" s="521">
        <v>-0.60809107264211271</v>
      </c>
      <c r="U47" s="521">
        <v>-0.60901558976432746</v>
      </c>
      <c r="V47" s="521">
        <v>-0.60389377543692468</v>
      </c>
      <c r="W47" s="522">
        <v>-4.8794002745026432E-2</v>
      </c>
      <c r="Y47" s="83" t="s">
        <v>142</v>
      </c>
      <c r="Z47" s="93" t="s">
        <v>84</v>
      </c>
      <c r="AA47" s="64">
        <v>0</v>
      </c>
      <c r="AB47" s="64">
        <v>0</v>
      </c>
      <c r="AC47" s="64">
        <v>0.60431481320967351</v>
      </c>
      <c r="AD47" s="64">
        <v>-0.14912713609059786</v>
      </c>
      <c r="AE47" s="64">
        <v>-4.5214548649089949E-2</v>
      </c>
      <c r="AF47" s="64">
        <v>-4.7135061585196737E-2</v>
      </c>
      <c r="AG47" s="64">
        <v>-4.7206723830298968E-2</v>
      </c>
      <c r="AH47" s="64">
        <v>-4.8041550435162998E-2</v>
      </c>
      <c r="AI47" s="65">
        <v>-6.0102457227683564E-4</v>
      </c>
    </row>
    <row r="48" spans="1:35" ht="14.25">
      <c r="A48" s="83" t="s">
        <v>143</v>
      </c>
      <c r="B48" s="291" t="s">
        <v>81</v>
      </c>
      <c r="C48" s="85">
        <v>4</v>
      </c>
      <c r="D48" s="85">
        <v>3</v>
      </c>
      <c r="E48" s="85">
        <v>3</v>
      </c>
      <c r="F48" s="85">
        <v>4</v>
      </c>
      <c r="G48" s="85">
        <v>4</v>
      </c>
      <c r="H48" s="85">
        <v>4</v>
      </c>
      <c r="I48" s="85">
        <v>4</v>
      </c>
      <c r="J48" s="85">
        <v>4</v>
      </c>
      <c r="K48" s="94">
        <v>30</v>
      </c>
      <c r="M48" s="83" t="s">
        <v>143</v>
      </c>
      <c r="N48" s="291" t="s">
        <v>81</v>
      </c>
      <c r="O48" s="516">
        <v>0</v>
      </c>
      <c r="P48" s="517">
        <v>0</v>
      </c>
      <c r="Q48" s="516">
        <v>1</v>
      </c>
      <c r="R48" s="517">
        <v>0</v>
      </c>
      <c r="S48" s="517">
        <v>0</v>
      </c>
      <c r="T48" s="517">
        <v>0</v>
      </c>
      <c r="U48" s="517">
        <v>0</v>
      </c>
      <c r="V48" s="517">
        <v>0</v>
      </c>
      <c r="W48" s="522">
        <v>1</v>
      </c>
      <c r="Y48" s="83" t="s">
        <v>143</v>
      </c>
      <c r="Z48" s="291" t="s">
        <v>81</v>
      </c>
      <c r="AA48" s="60">
        <v>0</v>
      </c>
      <c r="AB48" s="60">
        <v>0</v>
      </c>
      <c r="AC48" s="60">
        <v>0.33333333333333331</v>
      </c>
      <c r="AD48" s="60">
        <v>0</v>
      </c>
      <c r="AE48" s="60">
        <v>0</v>
      </c>
      <c r="AF48" s="60">
        <v>0</v>
      </c>
      <c r="AG48" s="60">
        <v>0</v>
      </c>
      <c r="AH48" s="60">
        <v>0</v>
      </c>
      <c r="AI48" s="65">
        <v>3.3333333333333333E-2</v>
      </c>
    </row>
    <row r="49" spans="1:35" ht="15" thickBot="1">
      <c r="A49" s="83" t="s">
        <v>144</v>
      </c>
      <c r="B49" s="292" t="s">
        <v>81</v>
      </c>
      <c r="C49" s="95">
        <v>6310</v>
      </c>
      <c r="D49" s="95">
        <v>6866</v>
      </c>
      <c r="E49" s="95">
        <v>7338.8</v>
      </c>
      <c r="F49" s="95">
        <v>6980.54</v>
      </c>
      <c r="G49" s="95">
        <v>6768.652</v>
      </c>
      <c r="H49" s="95">
        <v>6625.1053499999998</v>
      </c>
      <c r="I49" s="95">
        <v>6615.88033</v>
      </c>
      <c r="J49" s="95">
        <v>6635.9680733750001</v>
      </c>
      <c r="K49" s="96">
        <v>54140.945753374996</v>
      </c>
      <c r="M49" s="83" t="s">
        <v>144</v>
      </c>
      <c r="N49" s="292" t="s">
        <v>81</v>
      </c>
      <c r="O49" s="523">
        <v>0</v>
      </c>
      <c r="P49" s="524">
        <v>0</v>
      </c>
      <c r="Q49" s="523">
        <v>140.19999999999982</v>
      </c>
      <c r="R49" s="524">
        <v>97.460000000000036</v>
      </c>
      <c r="S49" s="524">
        <v>111.34799999999996</v>
      </c>
      <c r="T49" s="524">
        <v>160.89465000000018</v>
      </c>
      <c r="U49" s="524">
        <v>181.11967000000004</v>
      </c>
      <c r="V49" s="524">
        <v>176.03192662499987</v>
      </c>
      <c r="W49" s="523">
        <v>867.05424662500445</v>
      </c>
      <c r="Y49" s="83" t="s">
        <v>144</v>
      </c>
      <c r="Z49" s="292" t="s">
        <v>81</v>
      </c>
      <c r="AA49" s="66">
        <v>0</v>
      </c>
      <c r="AB49" s="66">
        <v>0</v>
      </c>
      <c r="AC49" s="66">
        <v>1.9103940698751813E-2</v>
      </c>
      <c r="AD49" s="66">
        <v>1.3961670587089256E-2</v>
      </c>
      <c r="AE49" s="66">
        <v>1.6450542885053029E-2</v>
      </c>
      <c r="AF49" s="66">
        <v>2.4285598718818892E-2</v>
      </c>
      <c r="AG49" s="66">
        <v>2.7376503347363305E-2</v>
      </c>
      <c r="AH49" s="66">
        <v>2.6526939954892133E-2</v>
      </c>
      <c r="AI49" s="67">
        <v>1.6014759893088027E-2</v>
      </c>
    </row>
    <row r="50" spans="1:35" ht="15" thickTop="1">
      <c r="A50" s="83" t="s">
        <v>145</v>
      </c>
      <c r="B50" s="293" t="s">
        <v>81</v>
      </c>
      <c r="C50" s="97">
        <v>1660</v>
      </c>
      <c r="D50" s="97">
        <v>2257</v>
      </c>
      <c r="E50" s="97">
        <v>2260</v>
      </c>
      <c r="F50" s="97">
        <v>2285</v>
      </c>
      <c r="G50" s="97">
        <v>2265</v>
      </c>
      <c r="H50" s="97">
        <v>2275</v>
      </c>
      <c r="I50" s="97">
        <v>2290</v>
      </c>
      <c r="J50" s="97">
        <v>2305</v>
      </c>
      <c r="K50" s="92">
        <v>17597</v>
      </c>
      <c r="M50" s="83" t="s">
        <v>145</v>
      </c>
      <c r="N50" s="293" t="s">
        <v>81</v>
      </c>
      <c r="O50" s="518">
        <v>0</v>
      </c>
      <c r="P50" s="519">
        <v>0</v>
      </c>
      <c r="Q50" s="518">
        <v>-198</v>
      </c>
      <c r="R50" s="519">
        <v>-173</v>
      </c>
      <c r="S50" s="519">
        <v>-103</v>
      </c>
      <c r="T50" s="519">
        <v>-63</v>
      </c>
      <c r="U50" s="519">
        <v>-28</v>
      </c>
      <c r="V50" s="519">
        <v>7</v>
      </c>
      <c r="W50" s="518">
        <v>-558</v>
      </c>
      <c r="Y50" s="83" t="s">
        <v>145</v>
      </c>
      <c r="Z50" s="293" t="s">
        <v>81</v>
      </c>
      <c r="AA50" s="62">
        <v>0</v>
      </c>
      <c r="AB50" s="62">
        <v>0</v>
      </c>
      <c r="AC50" s="62">
        <v>-8.7610619469026554E-2</v>
      </c>
      <c r="AD50" s="62">
        <v>-7.5711159737417946E-2</v>
      </c>
      <c r="AE50" s="62">
        <v>-4.5474613686534215E-2</v>
      </c>
      <c r="AF50" s="62">
        <v>-2.7692307692307693E-2</v>
      </c>
      <c r="AG50" s="62">
        <v>-1.222707423580786E-2</v>
      </c>
      <c r="AH50" s="62">
        <v>3.036876355748373E-3</v>
      </c>
      <c r="AI50" s="63">
        <v>-3.17099505597545E-2</v>
      </c>
    </row>
    <row r="51" spans="1:35" ht="14.25">
      <c r="A51" s="83" t="s">
        <v>146</v>
      </c>
      <c r="B51" s="291" t="s">
        <v>81</v>
      </c>
      <c r="C51" s="84">
        <v>3051</v>
      </c>
      <c r="D51" s="84">
        <v>2504</v>
      </c>
      <c r="E51" s="84">
        <v>2300</v>
      </c>
      <c r="F51" s="84">
        <v>2250</v>
      </c>
      <c r="G51" s="84">
        <v>2250</v>
      </c>
      <c r="H51" s="84">
        <v>2200</v>
      </c>
      <c r="I51" s="84">
        <v>2170</v>
      </c>
      <c r="J51" s="84">
        <v>2150</v>
      </c>
      <c r="K51" s="86">
        <v>18875</v>
      </c>
      <c r="M51" s="83" t="s">
        <v>146</v>
      </c>
      <c r="N51" s="291" t="s">
        <v>81</v>
      </c>
      <c r="O51" s="516">
        <v>0</v>
      </c>
      <c r="P51" s="517">
        <v>0</v>
      </c>
      <c r="Q51" s="516">
        <v>66</v>
      </c>
      <c r="R51" s="517">
        <v>66</v>
      </c>
      <c r="S51" s="517">
        <v>16</v>
      </c>
      <c r="T51" s="517">
        <v>16</v>
      </c>
      <c r="U51" s="517">
        <v>-4</v>
      </c>
      <c r="V51" s="517">
        <v>-34</v>
      </c>
      <c r="W51" s="516">
        <v>126</v>
      </c>
      <c r="Y51" s="83" t="s">
        <v>146</v>
      </c>
      <c r="Z51" s="291" t="s">
        <v>81</v>
      </c>
      <c r="AA51" s="60">
        <v>0</v>
      </c>
      <c r="AB51" s="60">
        <v>0</v>
      </c>
      <c r="AC51" s="60">
        <v>2.8695652173913042E-2</v>
      </c>
      <c r="AD51" s="60">
        <v>2.9333333333333333E-2</v>
      </c>
      <c r="AE51" s="60">
        <v>7.1111111111111115E-3</v>
      </c>
      <c r="AF51" s="60">
        <v>7.2727272727272727E-3</v>
      </c>
      <c r="AG51" s="60">
        <v>-1.8433179723502304E-3</v>
      </c>
      <c r="AH51" s="60">
        <v>-1.5813953488372091E-2</v>
      </c>
      <c r="AI51" s="61">
        <v>6.675496688741722E-3</v>
      </c>
    </row>
    <row r="52" spans="1:35" ht="14.25">
      <c r="A52" s="83" t="s">
        <v>147</v>
      </c>
      <c r="B52" s="291" t="s">
        <v>81</v>
      </c>
      <c r="C52" s="84">
        <v>435</v>
      </c>
      <c r="D52" s="84">
        <v>398</v>
      </c>
      <c r="E52" s="84">
        <v>400</v>
      </c>
      <c r="F52" s="84">
        <v>389</v>
      </c>
      <c r="G52" s="84">
        <v>395</v>
      </c>
      <c r="H52" s="84">
        <v>385</v>
      </c>
      <c r="I52" s="84">
        <v>380</v>
      </c>
      <c r="J52" s="84">
        <v>390</v>
      </c>
      <c r="K52" s="86">
        <v>3172</v>
      </c>
      <c r="M52" s="83" t="s">
        <v>147</v>
      </c>
      <c r="N52" s="291" t="s">
        <v>81</v>
      </c>
      <c r="O52" s="516">
        <v>0</v>
      </c>
      <c r="P52" s="517">
        <v>0</v>
      </c>
      <c r="Q52" s="516">
        <v>193</v>
      </c>
      <c r="R52" s="517">
        <v>204</v>
      </c>
      <c r="S52" s="517">
        <v>198</v>
      </c>
      <c r="T52" s="517">
        <v>208</v>
      </c>
      <c r="U52" s="517">
        <v>213</v>
      </c>
      <c r="V52" s="517">
        <v>203</v>
      </c>
      <c r="W52" s="516">
        <v>1219</v>
      </c>
      <c r="Y52" s="83" t="s">
        <v>147</v>
      </c>
      <c r="Z52" s="291" t="s">
        <v>81</v>
      </c>
      <c r="AA52" s="60">
        <v>0</v>
      </c>
      <c r="AB52" s="60">
        <v>0</v>
      </c>
      <c r="AC52" s="60">
        <v>0.48249999999999998</v>
      </c>
      <c r="AD52" s="60">
        <v>0.52442159383033415</v>
      </c>
      <c r="AE52" s="60">
        <v>0.50126582278481013</v>
      </c>
      <c r="AF52" s="60">
        <v>0.54025974025974022</v>
      </c>
      <c r="AG52" s="60">
        <v>0.56052631578947365</v>
      </c>
      <c r="AH52" s="60">
        <v>0.52051282051282055</v>
      </c>
      <c r="AI52" s="61">
        <v>0.3843001261034048</v>
      </c>
    </row>
    <row r="53" spans="1:35" ht="14.25">
      <c r="A53" s="83" t="s">
        <v>148</v>
      </c>
      <c r="B53" s="291" t="s">
        <v>81</v>
      </c>
      <c r="C53" s="84">
        <v>1164</v>
      </c>
      <c r="D53" s="84">
        <v>1707</v>
      </c>
      <c r="E53" s="84">
        <v>2382</v>
      </c>
      <c r="F53" s="84">
        <v>2056.54</v>
      </c>
      <c r="G53" s="84">
        <v>1858.652</v>
      </c>
      <c r="H53" s="84">
        <v>1765.10535</v>
      </c>
      <c r="I53" s="84">
        <v>1775.88033</v>
      </c>
      <c r="J53" s="84">
        <v>1790.9680733750001</v>
      </c>
      <c r="K53" s="86">
        <v>14500.145753375</v>
      </c>
      <c r="M53" s="83" t="s">
        <v>148</v>
      </c>
      <c r="N53" s="291" t="s">
        <v>81</v>
      </c>
      <c r="O53" s="516">
        <v>0</v>
      </c>
      <c r="P53" s="517">
        <v>0</v>
      </c>
      <c r="Q53" s="516">
        <v>76</v>
      </c>
      <c r="R53" s="517">
        <v>0.46000000000003638</v>
      </c>
      <c r="S53" s="517">
        <v>0.34799999999995634</v>
      </c>
      <c r="T53" s="517">
        <v>-0.10535000000004402</v>
      </c>
      <c r="U53" s="517">
        <v>0.11967000000004191</v>
      </c>
      <c r="V53" s="517">
        <v>3.1926624999869091E-2</v>
      </c>
      <c r="W53" s="516">
        <v>76.854246625000087</v>
      </c>
      <c r="Y53" s="83" t="s">
        <v>148</v>
      </c>
      <c r="Z53" s="291" t="s">
        <v>81</v>
      </c>
      <c r="AA53" s="60">
        <v>0</v>
      </c>
      <c r="AB53" s="60">
        <v>0</v>
      </c>
      <c r="AC53" s="60">
        <v>3.190596137699412E-2</v>
      </c>
      <c r="AD53" s="60">
        <v>2.2367666079922414E-4</v>
      </c>
      <c r="AE53" s="60">
        <v>1.8723246740108226E-4</v>
      </c>
      <c r="AF53" s="60">
        <v>-5.9684822778450033E-5</v>
      </c>
      <c r="AG53" s="60">
        <v>6.7386297363878064E-5</v>
      </c>
      <c r="AH53" s="60">
        <v>1.7826462388972002E-5</v>
      </c>
      <c r="AI53" s="61">
        <v>5.3002395929097317E-3</v>
      </c>
    </row>
    <row r="54" spans="1:35" ht="14.25">
      <c r="A54" s="83" t="s">
        <v>149</v>
      </c>
      <c r="B54" s="291" t="s">
        <v>150</v>
      </c>
      <c r="C54" s="85">
        <v>20</v>
      </c>
      <c r="D54" s="85">
        <v>6</v>
      </c>
      <c r="E54" s="85">
        <v>35</v>
      </c>
      <c r="F54" s="85">
        <v>185</v>
      </c>
      <c r="G54" s="85">
        <v>175</v>
      </c>
      <c r="H54" s="85">
        <v>175</v>
      </c>
      <c r="I54" s="85">
        <v>175</v>
      </c>
      <c r="J54" s="85">
        <v>175</v>
      </c>
      <c r="K54" s="86">
        <v>946</v>
      </c>
      <c r="M54" s="83" t="s">
        <v>149</v>
      </c>
      <c r="N54" s="291" t="s">
        <v>150</v>
      </c>
      <c r="O54" s="516">
        <v>0</v>
      </c>
      <c r="P54" s="517">
        <v>0</v>
      </c>
      <c r="Q54" s="516">
        <v>-20</v>
      </c>
      <c r="R54" s="517">
        <v>-160</v>
      </c>
      <c r="S54" s="517">
        <v>-50</v>
      </c>
      <c r="T54" s="517">
        <v>-50</v>
      </c>
      <c r="U54" s="517">
        <v>-50</v>
      </c>
      <c r="V54" s="517">
        <v>-50</v>
      </c>
      <c r="W54" s="516">
        <v>-380</v>
      </c>
      <c r="Y54" s="83" t="s">
        <v>149</v>
      </c>
      <c r="Z54" s="291" t="s">
        <v>150</v>
      </c>
      <c r="AA54" s="60">
        <v>0</v>
      </c>
      <c r="AB54" s="60">
        <v>0</v>
      </c>
      <c r="AC54" s="60">
        <v>-0.5714285714285714</v>
      </c>
      <c r="AD54" s="60">
        <v>-0.86486486486486491</v>
      </c>
      <c r="AE54" s="60">
        <v>-0.2857142857142857</v>
      </c>
      <c r="AF54" s="60">
        <v>-0.2857142857142857</v>
      </c>
      <c r="AG54" s="60">
        <v>-0.2857142857142857</v>
      </c>
      <c r="AH54" s="60">
        <v>-0.2857142857142857</v>
      </c>
      <c r="AI54" s="61">
        <v>-0.40169133192389006</v>
      </c>
    </row>
    <row r="55" spans="1:35">
      <c r="A55" s="83"/>
      <c r="B55" s="88"/>
      <c r="C55" s="88">
        <v>0</v>
      </c>
      <c r="D55" s="88">
        <v>0</v>
      </c>
      <c r="E55" s="88">
        <v>0</v>
      </c>
      <c r="F55" s="88">
        <v>0</v>
      </c>
      <c r="G55" s="88">
        <v>0</v>
      </c>
      <c r="H55" s="88">
        <v>0</v>
      </c>
      <c r="I55" s="88">
        <v>0</v>
      </c>
      <c r="J55" s="88">
        <v>0</v>
      </c>
      <c r="K55" s="578"/>
      <c r="M55" s="83"/>
      <c r="N55" s="88"/>
      <c r="O55" s="580"/>
      <c r="P55" s="581"/>
      <c r="Q55" s="580"/>
      <c r="R55" s="581"/>
      <c r="S55" s="581"/>
      <c r="T55" s="581"/>
      <c r="U55" s="581"/>
      <c r="V55" s="581"/>
      <c r="W55" s="580"/>
      <c r="Y55" s="83"/>
      <c r="Z55" s="88"/>
      <c r="AA55" s="584"/>
      <c r="AB55" s="584"/>
      <c r="AC55" s="584"/>
      <c r="AD55" s="584"/>
      <c r="AE55" s="584"/>
      <c r="AF55" s="584"/>
      <c r="AG55" s="584"/>
      <c r="AH55" s="584"/>
      <c r="AI55" s="585"/>
    </row>
    <row r="56" spans="1:35">
      <c r="A56" s="98" t="s">
        <v>88</v>
      </c>
      <c r="B56" s="91"/>
      <c r="C56" s="91">
        <v>0</v>
      </c>
      <c r="D56" s="91">
        <v>0</v>
      </c>
      <c r="E56" s="91">
        <v>0</v>
      </c>
      <c r="F56" s="91">
        <v>0</v>
      </c>
      <c r="G56" s="91">
        <v>0</v>
      </c>
      <c r="H56" s="91">
        <v>0</v>
      </c>
      <c r="I56" s="91">
        <v>0</v>
      </c>
      <c r="J56" s="91">
        <v>0</v>
      </c>
      <c r="K56" s="579"/>
      <c r="M56" s="98" t="s">
        <v>88</v>
      </c>
      <c r="N56" s="91"/>
      <c r="O56" s="582"/>
      <c r="P56" s="583"/>
      <c r="Q56" s="582"/>
      <c r="R56" s="583"/>
      <c r="S56" s="583"/>
      <c r="T56" s="583"/>
      <c r="U56" s="583"/>
      <c r="V56" s="583"/>
      <c r="W56" s="582"/>
      <c r="Y56" s="98" t="s">
        <v>88</v>
      </c>
      <c r="Z56" s="91"/>
      <c r="AA56" s="586"/>
      <c r="AB56" s="586"/>
      <c r="AC56" s="586"/>
      <c r="AD56" s="586"/>
      <c r="AE56" s="586"/>
      <c r="AF56" s="586"/>
      <c r="AG56" s="586"/>
      <c r="AH56" s="586"/>
      <c r="AI56" s="587"/>
    </row>
    <row r="57" spans="1:35">
      <c r="A57" s="83" t="s">
        <v>281</v>
      </c>
      <c r="B57" s="93" t="s">
        <v>84</v>
      </c>
      <c r="C57" s="59">
        <v>443.58169999999996</v>
      </c>
      <c r="D57" s="59">
        <v>487.00661999999937</v>
      </c>
      <c r="E57" s="59">
        <v>449.24829999999997</v>
      </c>
      <c r="F57" s="59">
        <v>440</v>
      </c>
      <c r="G57" s="59">
        <v>440</v>
      </c>
      <c r="H57" s="59">
        <v>440</v>
      </c>
      <c r="I57" s="59">
        <v>410</v>
      </c>
      <c r="J57" s="59">
        <v>410</v>
      </c>
      <c r="K57" s="86">
        <v>3519.8366199999991</v>
      </c>
      <c r="M57" s="83" t="s">
        <v>281</v>
      </c>
      <c r="N57" s="93" t="s">
        <v>84</v>
      </c>
      <c r="O57" s="520">
        <v>0</v>
      </c>
      <c r="P57" s="521">
        <v>0</v>
      </c>
      <c r="Q57" s="520">
        <v>3.6680000000004043</v>
      </c>
      <c r="R57" s="521">
        <v>8</v>
      </c>
      <c r="S57" s="521">
        <v>8</v>
      </c>
      <c r="T57" s="521">
        <v>64.100000000000023</v>
      </c>
      <c r="U57" s="521">
        <v>52.300000000000011</v>
      </c>
      <c r="V57" s="521">
        <v>52.300000000000011</v>
      </c>
      <c r="W57" s="522">
        <v>188.36800000000085</v>
      </c>
      <c r="Y57" s="83" t="s">
        <v>281</v>
      </c>
      <c r="Z57" s="93" t="s">
        <v>84</v>
      </c>
      <c r="AA57" s="64">
        <v>0</v>
      </c>
      <c r="AB57" s="64">
        <v>0</v>
      </c>
      <c r="AC57" s="64">
        <v>8.1647498721762659E-3</v>
      </c>
      <c r="AD57" s="64">
        <v>1.8181818181818181E-2</v>
      </c>
      <c r="AE57" s="64">
        <v>1.8181818181818181E-2</v>
      </c>
      <c r="AF57" s="64">
        <v>0.14568181818181825</v>
      </c>
      <c r="AG57" s="64">
        <v>0.12756097560975613</v>
      </c>
      <c r="AH57" s="64">
        <v>0.12756097560975613</v>
      </c>
      <c r="AI57" s="65">
        <v>5.3516120302197691E-2</v>
      </c>
    </row>
    <row r="58" spans="1:35">
      <c r="A58" s="83" t="s">
        <v>282</v>
      </c>
      <c r="B58" s="93" t="s">
        <v>84</v>
      </c>
      <c r="C58" s="59">
        <v>28.650399999999998</v>
      </c>
      <c r="D58" s="59">
        <v>24.832699999999988</v>
      </c>
      <c r="E58" s="59">
        <v>28.812781666666673</v>
      </c>
      <c r="F58" s="59">
        <v>25.924781666666668</v>
      </c>
      <c r="G58" s="59">
        <v>25.924781666666668</v>
      </c>
      <c r="H58" s="59">
        <v>25.924781666666668</v>
      </c>
      <c r="I58" s="59">
        <v>25.924781666666668</v>
      </c>
      <c r="J58" s="59">
        <v>25.924781666666668</v>
      </c>
      <c r="K58" s="86">
        <v>211.91978999999998</v>
      </c>
      <c r="M58" s="83" t="s">
        <v>282</v>
      </c>
      <c r="N58" s="93" t="s">
        <v>84</v>
      </c>
      <c r="O58" s="520">
        <v>0</v>
      </c>
      <c r="P58" s="521">
        <v>0</v>
      </c>
      <c r="Q58" s="520">
        <v>-10.23028166666667</v>
      </c>
      <c r="R58" s="521">
        <v>-0.3847816666666688</v>
      </c>
      <c r="S58" s="521">
        <v>-0.28478166666666738</v>
      </c>
      <c r="T58" s="521">
        <v>-0.32478166666666652</v>
      </c>
      <c r="U58" s="521">
        <v>-1.3247816666666665</v>
      </c>
      <c r="V58" s="521">
        <v>-1.3247816666666665</v>
      </c>
      <c r="W58" s="522">
        <v>-13.874189999999999</v>
      </c>
      <c r="Y58" s="83" t="s">
        <v>282</v>
      </c>
      <c r="Z58" s="93" t="s">
        <v>84</v>
      </c>
      <c r="AA58" s="64">
        <v>0</v>
      </c>
      <c r="AB58" s="64">
        <v>0</v>
      </c>
      <c r="AC58" s="64">
        <v>-0.35506053476613886</v>
      </c>
      <c r="AD58" s="64">
        <v>-1.4842233644012126E-2</v>
      </c>
      <c r="AE58" s="64">
        <v>-1.0984920541600217E-2</v>
      </c>
      <c r="AF58" s="64">
        <v>-1.2527845782564925E-2</v>
      </c>
      <c r="AG58" s="64">
        <v>-5.1100976806683483E-2</v>
      </c>
      <c r="AH58" s="64">
        <v>-5.1100976806683483E-2</v>
      </c>
      <c r="AI58" s="65">
        <v>-6.5469062610905765E-2</v>
      </c>
    </row>
    <row r="59" spans="1:35">
      <c r="A59" s="83" t="s">
        <v>283</v>
      </c>
      <c r="B59" s="93" t="s">
        <v>84</v>
      </c>
      <c r="C59" s="59">
        <v>7.1769999999999996</v>
      </c>
      <c r="D59" s="59">
        <v>5.4099999999999984</v>
      </c>
      <c r="E59" s="59">
        <v>5</v>
      </c>
      <c r="F59" s="59">
        <v>5</v>
      </c>
      <c r="G59" s="59">
        <v>5</v>
      </c>
      <c r="H59" s="59">
        <v>5</v>
      </c>
      <c r="I59" s="59">
        <v>5</v>
      </c>
      <c r="J59" s="59">
        <v>5</v>
      </c>
      <c r="K59" s="86">
        <v>42.586999999999996</v>
      </c>
      <c r="M59" s="83" t="s">
        <v>283</v>
      </c>
      <c r="N59" s="93" t="s">
        <v>84</v>
      </c>
      <c r="O59" s="520">
        <v>0</v>
      </c>
      <c r="P59" s="521">
        <v>0</v>
      </c>
      <c r="Q59" s="520">
        <v>-0.8855000000000004</v>
      </c>
      <c r="R59" s="521">
        <v>4.0000000000000036E-2</v>
      </c>
      <c r="S59" s="521">
        <v>-0.45999999999999996</v>
      </c>
      <c r="T59" s="521">
        <v>-0.45999999999999996</v>
      </c>
      <c r="U59" s="521">
        <v>-0.45999999999999996</v>
      </c>
      <c r="V59" s="521">
        <v>-0.36000000000000032</v>
      </c>
      <c r="W59" s="522">
        <v>-2.5855000000000032</v>
      </c>
      <c r="Y59" s="83" t="s">
        <v>283</v>
      </c>
      <c r="Z59" s="93" t="s">
        <v>84</v>
      </c>
      <c r="AA59" s="64">
        <v>0</v>
      </c>
      <c r="AB59" s="64">
        <v>0</v>
      </c>
      <c r="AC59" s="64">
        <v>-0.17710000000000009</v>
      </c>
      <c r="AD59" s="64">
        <v>8.0000000000000071E-3</v>
      </c>
      <c r="AE59" s="64">
        <v>-9.1999999999999998E-2</v>
      </c>
      <c r="AF59" s="64">
        <v>-9.1999999999999998E-2</v>
      </c>
      <c r="AG59" s="64">
        <v>-9.1999999999999998E-2</v>
      </c>
      <c r="AH59" s="64">
        <v>-7.2000000000000064E-2</v>
      </c>
      <c r="AI59" s="65">
        <v>-6.0711015098504323E-2</v>
      </c>
    </row>
    <row r="60" spans="1:35">
      <c r="A60" s="99" t="s">
        <v>284</v>
      </c>
      <c r="B60" s="100" t="s">
        <v>84</v>
      </c>
      <c r="C60" s="59">
        <v>57.637399999999992</v>
      </c>
      <c r="D60" s="59">
        <v>75.564840000000132</v>
      </c>
      <c r="E60" s="59">
        <v>68.726429110412084</v>
      </c>
      <c r="F60" s="59">
        <v>64.777756512300527</v>
      </c>
      <c r="G60" s="59">
        <v>64.777756512300527</v>
      </c>
      <c r="H60" s="59">
        <v>64.777756512300527</v>
      </c>
      <c r="I60" s="59">
        <v>61.765291741115938</v>
      </c>
      <c r="J60" s="59">
        <v>61.765291741115938</v>
      </c>
      <c r="K60" s="86">
        <v>519.79252212954566</v>
      </c>
      <c r="M60" s="99" t="s">
        <v>284</v>
      </c>
      <c r="N60" s="100" t="s">
        <v>84</v>
      </c>
      <c r="O60" s="520">
        <v>0</v>
      </c>
      <c r="P60" s="521">
        <v>0</v>
      </c>
      <c r="Q60" s="520">
        <v>-22.818929110412036</v>
      </c>
      <c r="R60" s="521">
        <v>-13.577722265314037</v>
      </c>
      <c r="S60" s="521">
        <v>-14.909722265314038</v>
      </c>
      <c r="T60" s="521">
        <v>-11.885826053982413</v>
      </c>
      <c r="U60" s="521">
        <v>-13.491848283021554</v>
      </c>
      <c r="V60" s="521">
        <v>-14.86674828302155</v>
      </c>
      <c r="W60" s="522">
        <v>-91.55079626106567</v>
      </c>
      <c r="Y60" s="99" t="s">
        <v>284</v>
      </c>
      <c r="Z60" s="100" t="s">
        <v>84</v>
      </c>
      <c r="AA60" s="64">
        <v>0</v>
      </c>
      <c r="AB60" s="64">
        <v>0</v>
      </c>
      <c r="AC60" s="64">
        <v>-0.3320255308733181</v>
      </c>
      <c r="AD60" s="64">
        <v>-0.2096047006928341</v>
      </c>
      <c r="AE60" s="64">
        <v>-0.23016731464731816</v>
      </c>
      <c r="AF60" s="64">
        <v>-0.1834862257343759</v>
      </c>
      <c r="AG60" s="64">
        <v>-0.21843737644066363</v>
      </c>
      <c r="AH60" s="64">
        <v>-0.24069745101074377</v>
      </c>
      <c r="AI60" s="65">
        <v>-0.1761294985275853</v>
      </c>
    </row>
    <row r="61" spans="1:35">
      <c r="A61" s="99" t="s">
        <v>285</v>
      </c>
      <c r="B61" s="100" t="s">
        <v>84</v>
      </c>
      <c r="C61" s="59">
        <v>25.035459999999997</v>
      </c>
      <c r="D61" s="59">
        <v>24.313899999999997</v>
      </c>
      <c r="E61" s="59">
        <v>28.668839999999676</v>
      </c>
      <c r="F61" s="59">
        <v>28.668839999999676</v>
      </c>
      <c r="G61" s="59">
        <v>24.668839999999676</v>
      </c>
      <c r="H61" s="59">
        <v>24.668839999999676</v>
      </c>
      <c r="I61" s="59">
        <v>24.668839999999676</v>
      </c>
      <c r="J61" s="59">
        <v>24.668839999999676</v>
      </c>
      <c r="K61" s="86">
        <v>205.36239999999805</v>
      </c>
      <c r="M61" s="99" t="s">
        <v>285</v>
      </c>
      <c r="N61" s="100" t="s">
        <v>84</v>
      </c>
      <c r="O61" s="520">
        <v>0</v>
      </c>
      <c r="P61" s="521">
        <v>0</v>
      </c>
      <c r="Q61" s="520">
        <v>-20.080439999999676</v>
      </c>
      <c r="R61" s="521">
        <v>-12.668839999999676</v>
      </c>
      <c r="S61" s="521">
        <v>-9.6688399999996761</v>
      </c>
      <c r="T61" s="521">
        <v>-9.6688399999996761</v>
      </c>
      <c r="U61" s="521">
        <v>-9.6688399999996761</v>
      </c>
      <c r="V61" s="521">
        <v>-9.6688399999996761</v>
      </c>
      <c r="W61" s="522">
        <v>-71.42463999999805</v>
      </c>
      <c r="Y61" s="99" t="s">
        <v>285</v>
      </c>
      <c r="Z61" s="100" t="s">
        <v>84</v>
      </c>
      <c r="AA61" s="64">
        <v>0</v>
      </c>
      <c r="AB61" s="64">
        <v>0</v>
      </c>
      <c r="AC61" s="64">
        <v>-0.70042736294875907</v>
      </c>
      <c r="AD61" s="64">
        <v>-0.44190277667320405</v>
      </c>
      <c r="AE61" s="64">
        <v>-0.39194546642646361</v>
      </c>
      <c r="AF61" s="64">
        <v>-0.39194546642646361</v>
      </c>
      <c r="AG61" s="64">
        <v>-0.39194546642646361</v>
      </c>
      <c r="AH61" s="64">
        <v>-0.39194546642646361</v>
      </c>
      <c r="AI61" s="65">
        <v>-0.34779803897889161</v>
      </c>
    </row>
    <row r="62" spans="1:35" ht="14.25">
      <c r="A62" s="83" t="s">
        <v>151</v>
      </c>
      <c r="B62" s="293" t="s">
        <v>81</v>
      </c>
      <c r="C62" s="84">
        <v>14588</v>
      </c>
      <c r="D62" s="84">
        <v>16089</v>
      </c>
      <c r="E62" s="84">
        <v>14781.064515363612</v>
      </c>
      <c r="F62" s="84">
        <v>14602.511483490995</v>
      </c>
      <c r="G62" s="84">
        <v>14602.511483490995</v>
      </c>
      <c r="H62" s="84">
        <v>14602.511483490995</v>
      </c>
      <c r="I62" s="84">
        <v>13742.251815186512</v>
      </c>
      <c r="J62" s="84">
        <v>13742.251815186512</v>
      </c>
      <c r="K62" s="86">
        <v>116750.1025962096</v>
      </c>
      <c r="M62" s="83" t="s">
        <v>151</v>
      </c>
      <c r="N62" s="293" t="s">
        <v>81</v>
      </c>
      <c r="O62" s="516">
        <v>0</v>
      </c>
      <c r="P62" s="517">
        <v>0</v>
      </c>
      <c r="Q62" s="516">
        <v>-573.06451536361237</v>
      </c>
      <c r="R62" s="517">
        <v>-167.17298370720164</v>
      </c>
      <c r="S62" s="517">
        <v>-180.01409669113127</v>
      </c>
      <c r="T62" s="517">
        <v>1619.6678880066647</v>
      </c>
      <c r="U62" s="517">
        <v>1138.0312494904592</v>
      </c>
      <c r="V62" s="517">
        <v>1141.2415277364416</v>
      </c>
      <c r="W62" s="522">
        <v>2978.6890694716421</v>
      </c>
      <c r="Y62" s="83" t="s">
        <v>151</v>
      </c>
      <c r="Z62" s="293" t="s">
        <v>81</v>
      </c>
      <c r="AA62" s="60">
        <v>0</v>
      </c>
      <c r="AB62" s="60">
        <v>0</v>
      </c>
      <c r="AC62" s="60">
        <v>-3.8770178884474954E-2</v>
      </c>
      <c r="AD62" s="60">
        <v>-1.1448235044786688E-2</v>
      </c>
      <c r="AE62" s="60">
        <v>-1.2327612061435315E-2</v>
      </c>
      <c r="AF62" s="60">
        <v>0.11091707682187378</v>
      </c>
      <c r="AG62" s="60">
        <v>8.2812574299710118E-2</v>
      </c>
      <c r="AH62" s="60">
        <v>8.3046180719469856E-2</v>
      </c>
      <c r="AI62" s="65">
        <v>2.5513374320309572E-2</v>
      </c>
    </row>
    <row r="63" spans="1:35" ht="14.25">
      <c r="A63" s="101" t="s">
        <v>152</v>
      </c>
      <c r="B63" s="293" t="s">
        <v>81</v>
      </c>
      <c r="C63" s="84">
        <v>29579.060329786083</v>
      </c>
      <c r="D63" s="84">
        <v>29908</v>
      </c>
      <c r="E63" s="84">
        <v>32205</v>
      </c>
      <c r="F63" s="84">
        <v>31937</v>
      </c>
      <c r="G63" s="84">
        <v>31937</v>
      </c>
      <c r="H63" s="84">
        <v>31938</v>
      </c>
      <c r="I63" s="84">
        <v>30648</v>
      </c>
      <c r="J63" s="84">
        <v>30648</v>
      </c>
      <c r="K63" s="86">
        <v>248800.06032978609</v>
      </c>
      <c r="M63" s="101" t="s">
        <v>152</v>
      </c>
      <c r="N63" s="293" t="s">
        <v>81</v>
      </c>
      <c r="O63" s="516">
        <v>0</v>
      </c>
      <c r="P63" s="517">
        <v>0</v>
      </c>
      <c r="Q63" s="516">
        <v>-4442</v>
      </c>
      <c r="R63" s="517">
        <v>-881.35849978378974</v>
      </c>
      <c r="S63" s="517">
        <v>-900.91738679986156</v>
      </c>
      <c r="T63" s="517">
        <v>1839.260628502343</v>
      </c>
      <c r="U63" s="517">
        <v>1085.3569353230341</v>
      </c>
      <c r="V63" s="517">
        <v>1090.2466570770521</v>
      </c>
      <c r="W63" s="522">
        <v>-2209.4116656812257</v>
      </c>
      <c r="Y63" s="101" t="s">
        <v>152</v>
      </c>
      <c r="Z63" s="293" t="s">
        <v>81</v>
      </c>
      <c r="AA63" s="60">
        <v>0</v>
      </c>
      <c r="AB63" s="60">
        <v>0</v>
      </c>
      <c r="AC63" s="60">
        <v>-0.13792889302903275</v>
      </c>
      <c r="AD63" s="60">
        <v>-2.7596784287309068E-2</v>
      </c>
      <c r="AE63" s="60">
        <v>-2.8209205210253361E-2</v>
      </c>
      <c r="AF63" s="60">
        <v>5.7588472305790686E-2</v>
      </c>
      <c r="AG63" s="60">
        <v>3.5413630100594951E-2</v>
      </c>
      <c r="AH63" s="60">
        <v>3.557317466317711E-2</v>
      </c>
      <c r="AI63" s="65">
        <v>-8.8802698148571033E-3</v>
      </c>
    </row>
    <row r="64" spans="1:35">
      <c r="C64" s="490">
        <v>0</v>
      </c>
      <c r="D64" s="490">
        <v>0</v>
      </c>
      <c r="E64" s="490">
        <v>0</v>
      </c>
      <c r="F64" s="490">
        <v>0</v>
      </c>
      <c r="G64" s="490">
        <v>0</v>
      </c>
      <c r="H64" s="490">
        <v>0</v>
      </c>
      <c r="I64" s="490">
        <v>0</v>
      </c>
      <c r="J64" s="490">
        <v>0</v>
      </c>
      <c r="K64" s="490">
        <v>0</v>
      </c>
    </row>
    <row r="65" spans="1:35">
      <c r="A65" s="49" t="s">
        <v>153</v>
      </c>
      <c r="D65" s="49"/>
      <c r="M65" s="49" t="s">
        <v>118</v>
      </c>
      <c r="P65" s="49"/>
      <c r="Y65" s="49" t="s">
        <v>154</v>
      </c>
      <c r="AB65" s="49"/>
    </row>
    <row r="67" spans="1:35" ht="12.75" customHeight="1">
      <c r="A67" s="68"/>
      <c r="B67" s="75"/>
      <c r="C67" s="294"/>
      <c r="D67" s="295"/>
      <c r="E67" s="73"/>
      <c r="F67" s="295"/>
      <c r="G67" s="295"/>
      <c r="H67" s="295"/>
      <c r="I67" s="295"/>
      <c r="J67" s="295"/>
      <c r="K67" s="296"/>
      <c r="M67" s="68"/>
      <c r="N67" s="75"/>
      <c r="O67" s="754" t="s">
        <v>134</v>
      </c>
      <c r="P67" s="754"/>
      <c r="Q67" s="754"/>
      <c r="R67" s="755" t="s">
        <v>103</v>
      </c>
      <c r="S67" s="756"/>
      <c r="T67" s="756"/>
      <c r="U67" s="756"/>
      <c r="V67" s="757"/>
      <c r="W67" s="289"/>
      <c r="Y67" s="68"/>
      <c r="Z67" s="75"/>
      <c r="AA67" s="754" t="s">
        <v>134</v>
      </c>
      <c r="AB67" s="754"/>
      <c r="AC67" s="754"/>
      <c r="AD67" s="755" t="s">
        <v>103</v>
      </c>
      <c r="AE67" s="756"/>
      <c r="AF67" s="756"/>
      <c r="AG67" s="756"/>
      <c r="AH67" s="757"/>
      <c r="AI67" s="289"/>
    </row>
    <row r="68" spans="1:35">
      <c r="A68" s="157"/>
      <c r="B68" s="290"/>
      <c r="C68" s="751" t="s">
        <v>155</v>
      </c>
      <c r="D68" s="752"/>
      <c r="E68" s="752"/>
      <c r="F68" s="752"/>
      <c r="G68" s="752"/>
      <c r="H68" s="752"/>
      <c r="I68" s="752"/>
      <c r="J68" s="752"/>
      <c r="K68" s="753"/>
      <c r="M68" s="157"/>
      <c r="N68" s="290"/>
      <c r="O68" s="754"/>
      <c r="P68" s="754"/>
      <c r="Q68" s="754"/>
      <c r="R68" s="758"/>
      <c r="S68" s="759"/>
      <c r="T68" s="759"/>
      <c r="U68" s="759"/>
      <c r="V68" s="760"/>
      <c r="W68" s="56"/>
      <c r="Y68" s="157"/>
      <c r="Z68" s="290"/>
      <c r="AA68" s="754"/>
      <c r="AB68" s="754"/>
      <c r="AC68" s="754"/>
      <c r="AD68" s="758"/>
      <c r="AE68" s="759"/>
      <c r="AF68" s="759"/>
      <c r="AG68" s="759"/>
      <c r="AH68" s="760"/>
      <c r="AI68" s="56"/>
    </row>
    <row r="69" spans="1:35">
      <c r="A69" s="50" t="s">
        <v>104</v>
      </c>
      <c r="B69" s="102" t="s">
        <v>78</v>
      </c>
      <c r="C69" s="150">
        <v>2014</v>
      </c>
      <c r="D69" s="51">
        <v>2015</v>
      </c>
      <c r="E69" s="51">
        <v>2016</v>
      </c>
      <c r="F69" s="148">
        <v>2017</v>
      </c>
      <c r="G69" s="51">
        <v>2018</v>
      </c>
      <c r="H69" s="148">
        <v>2019</v>
      </c>
      <c r="I69" s="51">
        <v>2020</v>
      </c>
      <c r="J69" s="149">
        <v>2021</v>
      </c>
      <c r="K69" s="57" t="s">
        <v>120</v>
      </c>
      <c r="M69" s="50" t="s">
        <v>104</v>
      </c>
      <c r="N69" s="102" t="s">
        <v>78</v>
      </c>
      <c r="O69" s="150">
        <v>2014</v>
      </c>
      <c r="P69" s="51">
        <v>2015</v>
      </c>
      <c r="Q69" s="51">
        <v>2016</v>
      </c>
      <c r="R69" s="148">
        <v>2017</v>
      </c>
      <c r="S69" s="51">
        <v>2018</v>
      </c>
      <c r="T69" s="148">
        <v>2019</v>
      </c>
      <c r="U69" s="51">
        <v>2020</v>
      </c>
      <c r="V69" s="149">
        <v>2021</v>
      </c>
      <c r="W69" s="57" t="s">
        <v>120</v>
      </c>
      <c r="Y69" s="50" t="s">
        <v>104</v>
      </c>
      <c r="Z69" s="102" t="s">
        <v>78</v>
      </c>
      <c r="AA69" s="150">
        <v>2014</v>
      </c>
      <c r="AB69" s="51">
        <v>2015</v>
      </c>
      <c r="AC69" s="51">
        <v>2016</v>
      </c>
      <c r="AD69" s="148">
        <v>2017</v>
      </c>
      <c r="AE69" s="51">
        <v>2018</v>
      </c>
      <c r="AF69" s="148">
        <v>2019</v>
      </c>
      <c r="AG69" s="51">
        <v>2020</v>
      </c>
      <c r="AH69" s="149">
        <v>2021</v>
      </c>
      <c r="AI69" s="57" t="s">
        <v>120</v>
      </c>
    </row>
    <row r="70" spans="1:35">
      <c r="A70" s="77" t="s">
        <v>124</v>
      </c>
      <c r="B70" s="78"/>
      <c r="C70" s="79"/>
      <c r="D70" s="80"/>
      <c r="E70" s="80"/>
      <c r="F70" s="80"/>
      <c r="G70" s="80"/>
      <c r="H70" s="80"/>
      <c r="I70" s="80"/>
      <c r="J70" s="80"/>
      <c r="K70" s="82"/>
      <c r="M70" s="77" t="s">
        <v>124</v>
      </c>
      <c r="N70" s="78"/>
      <c r="O70" s="79"/>
      <c r="P70" s="80"/>
      <c r="Q70" s="70"/>
      <c r="R70" s="80"/>
      <c r="S70" s="80"/>
      <c r="T70" s="80"/>
      <c r="U70" s="80"/>
      <c r="V70" s="80"/>
      <c r="W70" s="82"/>
      <c r="Y70" s="77" t="s">
        <v>124</v>
      </c>
      <c r="Z70" s="78"/>
      <c r="AA70" s="79"/>
      <c r="AB70" s="80"/>
      <c r="AC70" s="80"/>
      <c r="AD70" s="80"/>
      <c r="AE70" s="80"/>
      <c r="AF70" s="80"/>
      <c r="AG70" s="80"/>
      <c r="AH70" s="80"/>
      <c r="AI70" s="82"/>
    </row>
    <row r="71" spans="1:35" ht="14.25">
      <c r="A71" s="83" t="s">
        <v>139</v>
      </c>
      <c r="B71" s="291" t="s">
        <v>81</v>
      </c>
      <c r="C71" s="666">
        <v>8193.1936094867378</v>
      </c>
      <c r="D71" s="666">
        <v>7959.4713041565947</v>
      </c>
      <c r="E71" s="666">
        <v>7736.6398428291313</v>
      </c>
      <c r="F71" s="666">
        <v>7524.500139825429</v>
      </c>
      <c r="G71" s="666">
        <v>7322.8593531269507</v>
      </c>
      <c r="H71" s="666">
        <v>7131.5333492061609</v>
      </c>
      <c r="I71" s="666">
        <v>6950.3528515992293</v>
      </c>
      <c r="J71" s="666">
        <v>6779.1801585877565</v>
      </c>
      <c r="K71" s="545">
        <v>59597.73060881799</v>
      </c>
      <c r="M71" s="83" t="s">
        <v>139</v>
      </c>
      <c r="N71" s="291" t="s">
        <v>81</v>
      </c>
      <c r="O71" s="491">
        <v>1385.8063905132622</v>
      </c>
      <c r="P71" s="492">
        <v>506.52869584340533</v>
      </c>
      <c r="Q71" s="492">
        <v>-689.63984282913134</v>
      </c>
      <c r="R71" s="492">
        <v>945.49986017457104</v>
      </c>
      <c r="S71" s="492">
        <v>893.0406468730489</v>
      </c>
      <c r="T71" s="492">
        <v>837.88965079383888</v>
      </c>
      <c r="U71" s="492">
        <v>779.98745840077027</v>
      </c>
      <c r="V71" s="492">
        <v>719.24994211224293</v>
      </c>
      <c r="W71" s="493">
        <v>5378.3628018820164</v>
      </c>
      <c r="Y71" s="83" t="s">
        <v>139</v>
      </c>
      <c r="Z71" s="291" t="s">
        <v>81</v>
      </c>
      <c r="AA71" s="502">
        <v>0.16914117456087749</v>
      </c>
      <c r="AB71" s="503">
        <v>6.363848508114929E-2</v>
      </c>
      <c r="AC71" s="503">
        <v>-8.9139452894183596E-2</v>
      </c>
      <c r="AD71" s="503">
        <v>0.12565616886233549</v>
      </c>
      <c r="AE71" s="503">
        <v>0.12195245105884897</v>
      </c>
      <c r="AF71" s="503">
        <v>0.11749081295218337</v>
      </c>
      <c r="AG71" s="503">
        <v>0.11222271373190792</v>
      </c>
      <c r="AH71" s="503">
        <v>0.10609689155422558</v>
      </c>
      <c r="AI71" s="504">
        <v>9.0244422848648573E-2</v>
      </c>
    </row>
    <row r="72" spans="1:35" ht="14.25">
      <c r="A72" s="83" t="s">
        <v>140</v>
      </c>
      <c r="B72" s="291" t="s">
        <v>81</v>
      </c>
      <c r="C72" s="666">
        <v>12526.692226961295</v>
      </c>
      <c r="D72" s="666">
        <v>12228.266300050751</v>
      </c>
      <c r="E72" s="666">
        <v>11884.134151354718</v>
      </c>
      <c r="F72" s="666">
        <v>11492.202040874312</v>
      </c>
      <c r="G72" s="666">
        <v>11050.484202226233</v>
      </c>
      <c r="H72" s="666">
        <v>10553.541498140641</v>
      </c>
      <c r="I72" s="666">
        <v>9990.1348378965049</v>
      </c>
      <c r="J72" s="666">
        <v>9369.1191691601634</v>
      </c>
      <c r="K72" s="545">
        <v>89094.574426664622</v>
      </c>
      <c r="M72" s="83" t="s">
        <v>140</v>
      </c>
      <c r="N72" s="291" t="s">
        <v>81</v>
      </c>
      <c r="O72" s="491">
        <v>-396.69222696129509</v>
      </c>
      <c r="P72" s="492">
        <v>-3382.2663000507509</v>
      </c>
      <c r="Q72" s="492">
        <v>-3209.1341513547177</v>
      </c>
      <c r="R72" s="492">
        <v>-1062.2020408743119</v>
      </c>
      <c r="S72" s="492">
        <v>-933.38420222623245</v>
      </c>
      <c r="T72" s="492">
        <v>-739.95449814064159</v>
      </c>
      <c r="U72" s="492">
        <v>-470.95544789650558</v>
      </c>
      <c r="V72" s="492">
        <v>-135.51516086016454</v>
      </c>
      <c r="W72" s="493">
        <v>-10330.104028364629</v>
      </c>
      <c r="Y72" s="83" t="s">
        <v>140</v>
      </c>
      <c r="Z72" s="291" t="s">
        <v>81</v>
      </c>
      <c r="AA72" s="502">
        <v>-3.1667755523480605E-2</v>
      </c>
      <c r="AB72" s="503">
        <v>-0.27659409903730292</v>
      </c>
      <c r="AC72" s="503">
        <v>-0.27003516709619912</v>
      </c>
      <c r="AD72" s="503">
        <v>-9.2428068797988261E-2</v>
      </c>
      <c r="AE72" s="503">
        <v>-8.4465457363234159E-2</v>
      </c>
      <c r="AF72" s="503">
        <v>-7.011433065109085E-2</v>
      </c>
      <c r="AG72" s="503">
        <v>-4.7142051187335991E-2</v>
      </c>
      <c r="AH72" s="503">
        <v>-1.4464023609202525E-2</v>
      </c>
      <c r="AI72" s="504">
        <v>-0.1159453770876646</v>
      </c>
    </row>
    <row r="73" spans="1:35" ht="14.25">
      <c r="A73" s="83" t="s">
        <v>141</v>
      </c>
      <c r="B73" s="291" t="s">
        <v>81</v>
      </c>
      <c r="C73" s="666" t="s">
        <v>330</v>
      </c>
      <c r="D73" s="666" t="s">
        <v>330</v>
      </c>
      <c r="E73" s="666" t="s">
        <v>330</v>
      </c>
      <c r="F73" s="666" t="s">
        <v>330</v>
      </c>
      <c r="G73" s="666" t="s">
        <v>330</v>
      </c>
      <c r="H73" s="666" t="s">
        <v>330</v>
      </c>
      <c r="I73" s="666" t="s">
        <v>330</v>
      </c>
      <c r="J73" s="666" t="s">
        <v>330</v>
      </c>
      <c r="K73" s="666" t="s">
        <v>331</v>
      </c>
      <c r="M73" s="83" t="s">
        <v>141</v>
      </c>
      <c r="N73" s="291" t="s">
        <v>81</v>
      </c>
      <c r="O73" s="491"/>
      <c r="P73" s="492"/>
      <c r="Q73" s="492"/>
      <c r="R73" s="492"/>
      <c r="S73" s="492"/>
      <c r="T73" s="492"/>
      <c r="U73" s="492"/>
      <c r="V73" s="492"/>
      <c r="W73" s="493"/>
      <c r="Y73" s="83" t="s">
        <v>141</v>
      </c>
      <c r="Z73" s="291" t="s">
        <v>81</v>
      </c>
      <c r="AA73" s="502"/>
      <c r="AB73" s="503"/>
      <c r="AC73" s="503"/>
      <c r="AD73" s="503"/>
      <c r="AE73" s="503"/>
      <c r="AF73" s="503"/>
      <c r="AG73" s="503"/>
      <c r="AH73" s="503"/>
      <c r="AI73" s="504" t="e">
        <v>#VALUE!</v>
      </c>
    </row>
    <row r="74" spans="1:35">
      <c r="A74" s="87"/>
      <c r="B74" s="88"/>
      <c r="C74" s="704"/>
      <c r="D74" s="704"/>
      <c r="E74" s="704"/>
      <c r="F74" s="704"/>
      <c r="G74" s="704"/>
      <c r="H74" s="704"/>
      <c r="I74" s="704"/>
      <c r="J74" s="704"/>
      <c r="K74" s="705"/>
      <c r="M74" s="87"/>
      <c r="N74" s="88"/>
      <c r="O74" s="588"/>
      <c r="P74" s="588"/>
      <c r="Q74" s="588"/>
      <c r="R74" s="588"/>
      <c r="S74" s="588"/>
      <c r="T74" s="588"/>
      <c r="U74" s="588"/>
      <c r="V74" s="588"/>
      <c r="W74" s="589"/>
      <c r="Y74" s="87"/>
      <c r="Z74" s="88"/>
      <c r="AA74" s="592"/>
      <c r="AB74" s="592"/>
      <c r="AC74" s="592"/>
      <c r="AD74" s="592"/>
      <c r="AE74" s="592"/>
      <c r="AF74" s="592"/>
      <c r="AG74" s="592"/>
      <c r="AH74" s="592"/>
      <c r="AI74" s="593"/>
    </row>
    <row r="75" spans="1:35">
      <c r="A75" s="90" t="s">
        <v>85</v>
      </c>
      <c r="B75" s="91"/>
      <c r="C75" s="91"/>
      <c r="D75" s="91"/>
      <c r="E75" s="91"/>
      <c r="F75" s="91"/>
      <c r="G75" s="91"/>
      <c r="H75" s="91"/>
      <c r="I75" s="91"/>
      <c r="J75" s="91"/>
      <c r="K75" s="579"/>
      <c r="M75" s="90" t="s">
        <v>85</v>
      </c>
      <c r="N75" s="91"/>
      <c r="O75" s="590"/>
      <c r="P75" s="590"/>
      <c r="Q75" s="590"/>
      <c r="R75" s="590"/>
      <c r="S75" s="590"/>
      <c r="T75" s="590"/>
      <c r="U75" s="590"/>
      <c r="V75" s="590"/>
      <c r="W75" s="591"/>
      <c r="Y75" s="90" t="s">
        <v>85</v>
      </c>
      <c r="Z75" s="91"/>
      <c r="AA75" s="594"/>
      <c r="AB75" s="594"/>
      <c r="AC75" s="594"/>
      <c r="AD75" s="594"/>
      <c r="AE75" s="594"/>
      <c r="AF75" s="594"/>
      <c r="AG75" s="594"/>
      <c r="AH75" s="594"/>
      <c r="AI75" s="595"/>
    </row>
    <row r="76" spans="1:35">
      <c r="A76" s="83" t="s">
        <v>142</v>
      </c>
      <c r="B76" s="93" t="s">
        <v>84</v>
      </c>
      <c r="C76" s="706">
        <v>18.320999999999998</v>
      </c>
      <c r="D76" s="706">
        <v>18.320999999999998</v>
      </c>
      <c r="E76" s="706">
        <v>17.934999999999999</v>
      </c>
      <c r="F76" s="706">
        <v>17.934999999999999</v>
      </c>
      <c r="G76" s="706">
        <v>17.548999999999999</v>
      </c>
      <c r="H76" s="706">
        <v>16.831</v>
      </c>
      <c r="I76" s="706">
        <v>16.831</v>
      </c>
      <c r="J76" s="706">
        <v>16.116</v>
      </c>
      <c r="K76" s="707">
        <v>139.839</v>
      </c>
      <c r="M76" s="83" t="s">
        <v>142</v>
      </c>
      <c r="N76" s="93" t="s">
        <v>84</v>
      </c>
      <c r="O76" s="496">
        <v>-9.7574999999999967</v>
      </c>
      <c r="P76" s="497">
        <v>-12.552499999999998</v>
      </c>
      <c r="Q76" s="497">
        <v>-8.0454999999999988</v>
      </c>
      <c r="R76" s="497">
        <v>-10.205456511084432</v>
      </c>
      <c r="S76" s="497">
        <v>-4.9154406238311665</v>
      </c>
      <c r="T76" s="497">
        <v>-4.5380562125733146</v>
      </c>
      <c r="U76" s="497">
        <v>-4.5389807296955293</v>
      </c>
      <c r="V76" s="497">
        <v>-4.1496546810109169</v>
      </c>
      <c r="W76" s="498">
        <v>-58.703088758195364</v>
      </c>
      <c r="Y76" s="83" t="s">
        <v>142</v>
      </c>
      <c r="Z76" s="93" t="s">
        <v>84</v>
      </c>
      <c r="AA76" s="507">
        <v>-0.53258555755690185</v>
      </c>
      <c r="AB76" s="508">
        <v>-0.68514273238360346</v>
      </c>
      <c r="AC76" s="508">
        <v>-0.44859213827711175</v>
      </c>
      <c r="AD76" s="508">
        <v>-0.56902461728934661</v>
      </c>
      <c r="AE76" s="508">
        <v>-0.28009804683065515</v>
      </c>
      <c r="AF76" s="508">
        <v>-0.26962487152119985</v>
      </c>
      <c r="AG76" s="508">
        <v>-0.26967980094441979</v>
      </c>
      <c r="AH76" s="508">
        <v>-0.25748663942733413</v>
      </c>
      <c r="AI76" s="509">
        <v>-0.41979053596060728</v>
      </c>
    </row>
    <row r="77" spans="1:35" ht="14.25">
      <c r="A77" s="83" t="s">
        <v>143</v>
      </c>
      <c r="B77" s="291" t="s">
        <v>81</v>
      </c>
      <c r="C77" s="708">
        <v>8</v>
      </c>
      <c r="D77" s="708">
        <v>8</v>
      </c>
      <c r="E77" s="708">
        <v>8</v>
      </c>
      <c r="F77" s="708">
        <v>8</v>
      </c>
      <c r="G77" s="708">
        <v>8</v>
      </c>
      <c r="H77" s="708">
        <v>7</v>
      </c>
      <c r="I77" s="708">
        <v>7</v>
      </c>
      <c r="J77" s="708">
        <v>6</v>
      </c>
      <c r="K77" s="707">
        <v>60</v>
      </c>
      <c r="M77" s="83" t="s">
        <v>143</v>
      </c>
      <c r="N77" s="291" t="s">
        <v>81</v>
      </c>
      <c r="O77" s="492">
        <v>-4</v>
      </c>
      <c r="P77" s="492">
        <v>-5</v>
      </c>
      <c r="Q77" s="492">
        <v>-4</v>
      </c>
      <c r="R77" s="492">
        <v>-4</v>
      </c>
      <c r="S77" s="492">
        <v>-4</v>
      </c>
      <c r="T77" s="492">
        <v>-3</v>
      </c>
      <c r="U77" s="492">
        <v>-3</v>
      </c>
      <c r="V77" s="492">
        <v>-2</v>
      </c>
      <c r="W77" s="498">
        <v>-29</v>
      </c>
      <c r="Y77" s="83" t="s">
        <v>143</v>
      </c>
      <c r="Z77" s="291" t="s">
        <v>81</v>
      </c>
      <c r="AA77" s="503">
        <v>-0.5</v>
      </c>
      <c r="AB77" s="503">
        <v>-0.625</v>
      </c>
      <c r="AC77" s="503">
        <v>-0.5</v>
      </c>
      <c r="AD77" s="503">
        <v>-0.5</v>
      </c>
      <c r="AE77" s="503">
        <v>-0.5</v>
      </c>
      <c r="AF77" s="503">
        <v>-0.42857142857142855</v>
      </c>
      <c r="AG77" s="503">
        <v>-0.42857142857142855</v>
      </c>
      <c r="AH77" s="503">
        <v>-0.33333333333333331</v>
      </c>
      <c r="AI77" s="509">
        <v>-0.48333333333333334</v>
      </c>
    </row>
    <row r="78" spans="1:35" ht="15" thickBot="1">
      <c r="A78" s="83" t="s">
        <v>144</v>
      </c>
      <c r="B78" s="292" t="s">
        <v>81</v>
      </c>
      <c r="C78" s="95">
        <v>8965.944159671033</v>
      </c>
      <c r="D78" s="95">
        <v>9173.031369181228</v>
      </c>
      <c r="E78" s="95">
        <v>9462.3073014899837</v>
      </c>
      <c r="F78" s="95">
        <v>9655.5274621092831</v>
      </c>
      <c r="G78" s="95">
        <v>9910.7949583958689</v>
      </c>
      <c r="H78" s="95">
        <v>10189.251128744025</v>
      </c>
      <c r="I78" s="95">
        <v>10576.386710766898</v>
      </c>
      <c r="J78" s="95">
        <v>10990.305636046782</v>
      </c>
      <c r="K78" s="96">
        <v>78923.548726405104</v>
      </c>
      <c r="M78" s="83" t="s">
        <v>144</v>
      </c>
      <c r="N78" s="292" t="s">
        <v>81</v>
      </c>
      <c r="O78" s="499">
        <v>-2655.944159671033</v>
      </c>
      <c r="P78" s="499">
        <v>-2307.031369181228</v>
      </c>
      <c r="Q78" s="499">
        <v>-1983.3073014899837</v>
      </c>
      <c r="R78" s="499">
        <v>-2577.5274621092831</v>
      </c>
      <c r="S78" s="499">
        <v>-3030.7949583958689</v>
      </c>
      <c r="T78" s="499">
        <v>-3403.2511287440248</v>
      </c>
      <c r="U78" s="499">
        <v>-3779.3867107668975</v>
      </c>
      <c r="V78" s="499">
        <v>-4178.3056360467817</v>
      </c>
      <c r="W78" s="500">
        <v>-23915.548726405104</v>
      </c>
      <c r="Y78" s="83" t="s">
        <v>144</v>
      </c>
      <c r="Z78" s="292" t="s">
        <v>81</v>
      </c>
      <c r="AA78" s="510">
        <v>-0.2962258198771206</v>
      </c>
      <c r="AB78" s="510">
        <v>-0.25150152401442732</v>
      </c>
      <c r="AC78" s="510">
        <v>-0.20960081281419404</v>
      </c>
      <c r="AD78" s="510">
        <v>-0.26694838497680717</v>
      </c>
      <c r="AE78" s="510">
        <v>-0.30580745249182556</v>
      </c>
      <c r="AF78" s="510">
        <v>-0.33400404855499183</v>
      </c>
      <c r="AG78" s="510">
        <v>-0.35734195563400051</v>
      </c>
      <c r="AH78" s="510">
        <v>-0.38018102265895859</v>
      </c>
      <c r="AI78" s="511">
        <v>-0.30302171040623499</v>
      </c>
    </row>
    <row r="79" spans="1:35" ht="15" thickTop="1">
      <c r="A79" s="83" t="s">
        <v>145</v>
      </c>
      <c r="B79" s="293" t="s">
        <v>81</v>
      </c>
      <c r="C79" s="97">
        <v>1759.3142239048134</v>
      </c>
      <c r="D79" s="97">
        <v>1950.5873445105462</v>
      </c>
      <c r="E79" s="97">
        <v>2009.3639805300161</v>
      </c>
      <c r="F79" s="97">
        <v>1977.4851270957274</v>
      </c>
      <c r="G79" s="97">
        <v>1913.7274202271497</v>
      </c>
      <c r="H79" s="97">
        <v>1851.9621416982152</v>
      </c>
      <c r="I79" s="97">
        <v>1833.0340724716061</v>
      </c>
      <c r="J79" s="97">
        <v>1753.3369388858841</v>
      </c>
      <c r="K79" s="92">
        <v>15048.811249323959</v>
      </c>
      <c r="M79" s="83" t="s">
        <v>145</v>
      </c>
      <c r="N79" s="293" t="s">
        <v>81</v>
      </c>
      <c r="O79" s="501">
        <v>-99.314223904813389</v>
      </c>
      <c r="P79" s="494">
        <v>306.41265548945375</v>
      </c>
      <c r="Q79" s="494">
        <v>52.636019469983921</v>
      </c>
      <c r="R79" s="494">
        <v>134.51487290427258</v>
      </c>
      <c r="S79" s="494">
        <v>248.27257977285035</v>
      </c>
      <c r="T79" s="494">
        <v>360.03785830178481</v>
      </c>
      <c r="U79" s="494">
        <v>428.96592752839388</v>
      </c>
      <c r="V79" s="494">
        <v>558.66306111411586</v>
      </c>
      <c r="W79" s="495">
        <v>1990.1887506760413</v>
      </c>
      <c r="Y79" s="83" t="s">
        <v>145</v>
      </c>
      <c r="Z79" s="293" t="s">
        <v>81</v>
      </c>
      <c r="AA79" s="512">
        <v>-5.645053200580883E-2</v>
      </c>
      <c r="AB79" s="505">
        <v>0.15708738004056966</v>
      </c>
      <c r="AC79" s="505">
        <v>2.619536329903752E-2</v>
      </c>
      <c r="AD79" s="505">
        <v>6.8023203341018551E-2</v>
      </c>
      <c r="AE79" s="505">
        <v>0.1297324671992115</v>
      </c>
      <c r="AF79" s="505">
        <v>0.19440886516807343</v>
      </c>
      <c r="AG79" s="505">
        <v>0.23401961478544125</v>
      </c>
      <c r="AH79" s="505">
        <v>0.31862846708123588</v>
      </c>
      <c r="AI79" s="506">
        <v>0.13224890110608883</v>
      </c>
    </row>
    <row r="80" spans="1:35" ht="14.25">
      <c r="A80" s="83" t="s">
        <v>146</v>
      </c>
      <c r="B80" s="291" t="s">
        <v>81</v>
      </c>
      <c r="C80" s="666">
        <v>5168.6299357662192</v>
      </c>
      <c r="D80" s="666">
        <v>5095.4440246706818</v>
      </c>
      <c r="E80" s="666">
        <v>5307.9433209599674</v>
      </c>
      <c r="F80" s="666">
        <v>5538.0423350135552</v>
      </c>
      <c r="G80" s="666">
        <v>5840.0675381687197</v>
      </c>
      <c r="H80" s="666">
        <v>6145.2889870458093</v>
      </c>
      <c r="I80" s="666">
        <v>6525.3526382952914</v>
      </c>
      <c r="J80" s="666">
        <v>6972.9686971608971</v>
      </c>
      <c r="K80" s="545">
        <v>46593.737477081137</v>
      </c>
      <c r="M80" s="83" t="s">
        <v>146</v>
      </c>
      <c r="N80" s="291" t="s">
        <v>81</v>
      </c>
      <c r="O80" s="491">
        <v>-2117.6299357662192</v>
      </c>
      <c r="P80" s="492">
        <v>-2591.4440246706818</v>
      </c>
      <c r="Q80" s="492">
        <v>-2941.9433209599674</v>
      </c>
      <c r="R80" s="492">
        <v>-3222.0423350135552</v>
      </c>
      <c r="S80" s="492">
        <v>-3574.0675381687197</v>
      </c>
      <c r="T80" s="492">
        <v>-3929.2889870458093</v>
      </c>
      <c r="U80" s="492">
        <v>-4359.3526382952914</v>
      </c>
      <c r="V80" s="492">
        <v>-4856.9686971608971</v>
      </c>
      <c r="W80" s="493">
        <v>-27592.737477081137</v>
      </c>
      <c r="Y80" s="83" t="s">
        <v>146</v>
      </c>
      <c r="Z80" s="291" t="s">
        <v>81</v>
      </c>
      <c r="AA80" s="502">
        <v>-0.40970817452271185</v>
      </c>
      <c r="AB80" s="503">
        <v>-0.5085806088976057</v>
      </c>
      <c r="AC80" s="503">
        <v>-0.55425296448491512</v>
      </c>
      <c r="AD80" s="503">
        <v>-0.58180168010681499</v>
      </c>
      <c r="AE80" s="503">
        <v>-0.61199078860129863</v>
      </c>
      <c r="AF80" s="503">
        <v>-0.63939856942915141</v>
      </c>
      <c r="AG80" s="503">
        <v>-0.66806391622601191</v>
      </c>
      <c r="AH80" s="503">
        <v>-0.69654244957939548</v>
      </c>
      <c r="AI80" s="504">
        <v>-0.59219841487611191</v>
      </c>
    </row>
    <row r="81" spans="1:35" ht="14.25">
      <c r="A81" s="83" t="s">
        <v>147</v>
      </c>
      <c r="B81" s="291" t="s">
        <v>81</v>
      </c>
      <c r="C81" s="666">
        <v>538</v>
      </c>
      <c r="D81" s="666">
        <v>627</v>
      </c>
      <c r="E81" s="666">
        <v>645</v>
      </c>
      <c r="F81" s="666">
        <v>640</v>
      </c>
      <c r="G81" s="666">
        <v>657</v>
      </c>
      <c r="H81" s="666">
        <v>692</v>
      </c>
      <c r="I81" s="666">
        <v>718</v>
      </c>
      <c r="J81" s="666">
        <v>764</v>
      </c>
      <c r="K81" s="545">
        <v>5281</v>
      </c>
      <c r="M81" s="83" t="s">
        <v>147</v>
      </c>
      <c r="N81" s="291" t="s">
        <v>81</v>
      </c>
      <c r="O81" s="491">
        <v>-103</v>
      </c>
      <c r="P81" s="492">
        <v>-229</v>
      </c>
      <c r="Q81" s="492">
        <v>-52</v>
      </c>
      <c r="R81" s="492">
        <v>-47</v>
      </c>
      <c r="S81" s="492">
        <v>-64</v>
      </c>
      <c r="T81" s="492">
        <v>-99</v>
      </c>
      <c r="U81" s="492">
        <v>-125</v>
      </c>
      <c r="V81" s="492">
        <v>-171</v>
      </c>
      <c r="W81" s="493">
        <v>-890</v>
      </c>
      <c r="Y81" s="83" t="s">
        <v>147</v>
      </c>
      <c r="Z81" s="291" t="s">
        <v>81</v>
      </c>
      <c r="AA81" s="502">
        <v>-0.19144981412639406</v>
      </c>
      <c r="AB81" s="503">
        <v>-0.36523125996810207</v>
      </c>
      <c r="AC81" s="503">
        <v>-8.0620155038759689E-2</v>
      </c>
      <c r="AD81" s="503">
        <v>-7.3437500000000003E-2</v>
      </c>
      <c r="AE81" s="503">
        <v>-9.7412480974124804E-2</v>
      </c>
      <c r="AF81" s="503">
        <v>-0.1430635838150289</v>
      </c>
      <c r="AG81" s="503">
        <v>-0.17409470752089137</v>
      </c>
      <c r="AH81" s="503">
        <v>-0.22382198952879581</v>
      </c>
      <c r="AI81" s="504">
        <v>-0.16852868774853247</v>
      </c>
    </row>
    <row r="82" spans="1:35" ht="14.25">
      <c r="A82" s="83" t="s">
        <v>148</v>
      </c>
      <c r="B82" s="291" t="s">
        <v>81</v>
      </c>
      <c r="C82" s="666">
        <v>1500</v>
      </c>
      <c r="D82" s="666">
        <v>1500</v>
      </c>
      <c r="E82" s="666">
        <v>1500</v>
      </c>
      <c r="F82" s="666">
        <v>1500</v>
      </c>
      <c r="G82" s="666">
        <v>1500</v>
      </c>
      <c r="H82" s="666">
        <v>1500</v>
      </c>
      <c r="I82" s="666">
        <v>1500</v>
      </c>
      <c r="J82" s="666">
        <v>1500</v>
      </c>
      <c r="K82" s="545">
        <v>12000</v>
      </c>
      <c r="M82" s="83" t="s">
        <v>148</v>
      </c>
      <c r="N82" s="291" t="s">
        <v>81</v>
      </c>
      <c r="O82" s="491">
        <v>-336</v>
      </c>
      <c r="P82" s="492">
        <v>207</v>
      </c>
      <c r="Q82" s="492">
        <v>958</v>
      </c>
      <c r="R82" s="492">
        <v>557</v>
      </c>
      <c r="S82" s="492">
        <v>359</v>
      </c>
      <c r="T82" s="492">
        <v>265</v>
      </c>
      <c r="U82" s="492">
        <v>276</v>
      </c>
      <c r="V82" s="492">
        <v>291</v>
      </c>
      <c r="W82" s="493">
        <v>2577</v>
      </c>
      <c r="Y82" s="83" t="s">
        <v>148</v>
      </c>
      <c r="Z82" s="291" t="s">
        <v>81</v>
      </c>
      <c r="AA82" s="502">
        <v>-0.224</v>
      </c>
      <c r="AB82" s="503">
        <v>0.13800000000000001</v>
      </c>
      <c r="AC82" s="503">
        <v>0.63866666666666672</v>
      </c>
      <c r="AD82" s="503">
        <v>0.37133333333333335</v>
      </c>
      <c r="AE82" s="503">
        <v>0.23933333333333334</v>
      </c>
      <c r="AF82" s="503">
        <v>0.17666666666666667</v>
      </c>
      <c r="AG82" s="503">
        <v>0.184</v>
      </c>
      <c r="AH82" s="503">
        <v>0.19400000000000001</v>
      </c>
      <c r="AI82" s="504">
        <v>0.21475</v>
      </c>
    </row>
    <row r="83" spans="1:35" ht="14.25">
      <c r="A83" s="83" t="s">
        <v>149</v>
      </c>
      <c r="B83" s="291" t="s">
        <v>150</v>
      </c>
      <c r="C83" s="708">
        <v>30</v>
      </c>
      <c r="D83" s="708">
        <v>30</v>
      </c>
      <c r="E83" s="708">
        <v>30</v>
      </c>
      <c r="F83" s="708">
        <v>30</v>
      </c>
      <c r="G83" s="708">
        <v>30</v>
      </c>
      <c r="H83" s="708">
        <v>30</v>
      </c>
      <c r="I83" s="708">
        <v>30</v>
      </c>
      <c r="J83" s="708">
        <v>30</v>
      </c>
      <c r="K83" s="708">
        <v>240</v>
      </c>
      <c r="M83" s="83" t="s">
        <v>149</v>
      </c>
      <c r="N83" s="291" t="s">
        <v>150</v>
      </c>
      <c r="O83" s="492">
        <v>-10</v>
      </c>
      <c r="P83" s="492">
        <v>-24</v>
      </c>
      <c r="Q83" s="492">
        <v>-15</v>
      </c>
      <c r="R83" s="492">
        <v>-5</v>
      </c>
      <c r="S83" s="492">
        <v>95</v>
      </c>
      <c r="T83" s="492">
        <v>95</v>
      </c>
      <c r="U83" s="492">
        <v>95</v>
      </c>
      <c r="V83" s="492">
        <v>95</v>
      </c>
      <c r="W83" s="493">
        <v>326</v>
      </c>
      <c r="Y83" s="83" t="s">
        <v>149</v>
      </c>
      <c r="Z83" s="291" t="s">
        <v>150</v>
      </c>
      <c r="AA83" s="503">
        <v>-0.33333333333333331</v>
      </c>
      <c r="AB83" s="503">
        <v>-0.8</v>
      </c>
      <c r="AC83" s="503">
        <v>-0.5</v>
      </c>
      <c r="AD83" s="503">
        <v>-0.16666666666666666</v>
      </c>
      <c r="AE83" s="503">
        <v>3.1666666666666665</v>
      </c>
      <c r="AF83" s="503">
        <v>3.1666666666666665</v>
      </c>
      <c r="AG83" s="503">
        <v>3.1666666666666665</v>
      </c>
      <c r="AH83" s="503">
        <v>3.1666666666666665</v>
      </c>
      <c r="AI83" s="504">
        <v>1.3583333333333334</v>
      </c>
    </row>
    <row r="84" spans="1:35">
      <c r="A84" s="83"/>
      <c r="B84" s="88"/>
      <c r="C84" s="704"/>
      <c r="D84" s="704"/>
      <c r="E84" s="704"/>
      <c r="F84" s="704"/>
      <c r="G84" s="704"/>
      <c r="H84" s="704"/>
      <c r="I84" s="704"/>
      <c r="J84" s="704"/>
      <c r="K84" s="705"/>
      <c r="M84" s="83"/>
      <c r="N84" s="88"/>
      <c r="O84" s="588"/>
      <c r="P84" s="588"/>
      <c r="Q84" s="588"/>
      <c r="R84" s="588"/>
      <c r="S84" s="588"/>
      <c r="T84" s="588"/>
      <c r="U84" s="588"/>
      <c r="V84" s="588"/>
      <c r="W84" s="589"/>
      <c r="Y84" s="83"/>
      <c r="Z84" s="88"/>
      <c r="AA84" s="592"/>
      <c r="AB84" s="592"/>
      <c r="AC84" s="592"/>
      <c r="AD84" s="592"/>
      <c r="AE84" s="592"/>
      <c r="AF84" s="592"/>
      <c r="AG84" s="592"/>
      <c r="AH84" s="592"/>
      <c r="AI84" s="593"/>
    </row>
    <row r="85" spans="1:35">
      <c r="A85" s="98" t="s">
        <v>88</v>
      </c>
      <c r="B85" s="91"/>
      <c r="C85" s="91"/>
      <c r="D85" s="91"/>
      <c r="E85" s="91"/>
      <c r="F85" s="91"/>
      <c r="G85" s="91"/>
      <c r="H85" s="91"/>
      <c r="I85" s="91"/>
      <c r="J85" s="91"/>
      <c r="K85" s="579"/>
      <c r="M85" s="98" t="s">
        <v>88</v>
      </c>
      <c r="N85" s="91"/>
      <c r="O85" s="590"/>
      <c r="P85" s="590"/>
      <c r="Q85" s="590"/>
      <c r="R85" s="590"/>
      <c r="S85" s="590"/>
      <c r="T85" s="590"/>
      <c r="U85" s="590"/>
      <c r="V85" s="590"/>
      <c r="W85" s="591"/>
      <c r="Y85" s="98" t="s">
        <v>88</v>
      </c>
      <c r="Z85" s="91"/>
      <c r="AA85" s="594"/>
      <c r="AB85" s="594"/>
      <c r="AC85" s="594"/>
      <c r="AD85" s="594"/>
      <c r="AE85" s="594"/>
      <c r="AF85" s="594"/>
      <c r="AG85" s="594"/>
      <c r="AH85" s="594"/>
      <c r="AI85" s="595"/>
    </row>
    <row r="86" spans="1:35">
      <c r="A86" s="83" t="s">
        <v>281</v>
      </c>
      <c r="B86" s="93" t="s">
        <v>84</v>
      </c>
      <c r="C86" s="706">
        <v>461.49452085633425</v>
      </c>
      <c r="D86" s="706">
        <v>465.41240863721885</v>
      </c>
      <c r="E86" s="706">
        <v>464.78378740877952</v>
      </c>
      <c r="F86" s="706">
        <v>464.22472181100454</v>
      </c>
      <c r="G86" s="706">
        <v>463.57312005930589</v>
      </c>
      <c r="H86" s="706">
        <v>462.92553298176119</v>
      </c>
      <c r="I86" s="706">
        <v>462.52474506613936</v>
      </c>
      <c r="J86" s="706">
        <v>461.95443325756145</v>
      </c>
      <c r="K86" s="545">
        <v>3706.8932700781052</v>
      </c>
      <c r="M86" s="83" t="s">
        <v>281</v>
      </c>
      <c r="N86" s="93" t="s">
        <v>84</v>
      </c>
      <c r="O86" s="496">
        <v>-17.912820856334292</v>
      </c>
      <c r="P86" s="497">
        <v>21.594211362780527</v>
      </c>
      <c r="Q86" s="497">
        <v>-11.867487408779141</v>
      </c>
      <c r="R86" s="497">
        <v>-16.224721811004542</v>
      </c>
      <c r="S86" s="497">
        <v>-15.573120059305893</v>
      </c>
      <c r="T86" s="497">
        <v>41.174467018238829</v>
      </c>
      <c r="U86" s="497">
        <v>-0.22474506613934864</v>
      </c>
      <c r="V86" s="497">
        <v>0.34556674243856378</v>
      </c>
      <c r="W86" s="498">
        <v>1.3113499218948164</v>
      </c>
      <c r="Y86" s="83" t="s">
        <v>281</v>
      </c>
      <c r="Z86" s="93" t="s">
        <v>84</v>
      </c>
      <c r="AA86" s="507">
        <v>-3.8814807211786269E-2</v>
      </c>
      <c r="AB86" s="508">
        <v>4.6398013808894495E-2</v>
      </c>
      <c r="AC86" s="508">
        <v>-2.5533350625119008E-2</v>
      </c>
      <c r="AD86" s="508">
        <v>-3.4950146014864673E-2</v>
      </c>
      <c r="AE86" s="508">
        <v>-3.3593664915932984E-2</v>
      </c>
      <c r="AF86" s="508">
        <v>8.8944039774667305E-2</v>
      </c>
      <c r="AG86" s="508">
        <v>-4.8590928060986426E-4</v>
      </c>
      <c r="AH86" s="508">
        <v>7.4805374201462416E-4</v>
      </c>
      <c r="AI86" s="509">
        <v>3.5375982699042908E-4</v>
      </c>
    </row>
    <row r="87" spans="1:35">
      <c r="A87" s="83" t="s">
        <v>282</v>
      </c>
      <c r="B87" s="93" t="s">
        <v>84</v>
      </c>
      <c r="C87" s="706">
        <v>30.649564690395366</v>
      </c>
      <c r="D87" s="706">
        <v>30.613516711129947</v>
      </c>
      <c r="E87" s="706">
        <v>30.612691350576032</v>
      </c>
      <c r="F87" s="706">
        <v>30.56549934572174</v>
      </c>
      <c r="G87" s="706">
        <v>30.633120673699885</v>
      </c>
      <c r="H87" s="706">
        <v>30.718411784080871</v>
      </c>
      <c r="I87" s="706">
        <v>30.579520072179683</v>
      </c>
      <c r="J87" s="706">
        <v>30.62664538487595</v>
      </c>
      <c r="K87" s="545">
        <v>244.9989700126595</v>
      </c>
      <c r="M87" s="83" t="s">
        <v>282</v>
      </c>
      <c r="N87" s="93" t="s">
        <v>84</v>
      </c>
      <c r="O87" s="496">
        <v>-1.9991646903953679</v>
      </c>
      <c r="P87" s="497">
        <v>-5.7808167111299582</v>
      </c>
      <c r="Q87" s="497">
        <v>-12.030191350576029</v>
      </c>
      <c r="R87" s="497">
        <v>-5.025499345721741</v>
      </c>
      <c r="S87" s="497">
        <v>-4.9931206736998845</v>
      </c>
      <c r="T87" s="497">
        <v>-5.1184117840808696</v>
      </c>
      <c r="U87" s="497">
        <v>-5.9795200721796817</v>
      </c>
      <c r="V87" s="497">
        <v>-6.0266453848759483</v>
      </c>
      <c r="W87" s="498">
        <v>-46.953370012659519</v>
      </c>
      <c r="Y87" s="83" t="s">
        <v>282</v>
      </c>
      <c r="Z87" s="93" t="s">
        <v>84</v>
      </c>
      <c r="AA87" s="507">
        <v>-6.522652803032615E-2</v>
      </c>
      <c r="AB87" s="508">
        <v>-0.18883216736181982</v>
      </c>
      <c r="AC87" s="508">
        <v>-0.3929805195108943</v>
      </c>
      <c r="AD87" s="508">
        <v>-0.16441738081485527</v>
      </c>
      <c r="AE87" s="508">
        <v>-0.16299745386328648</v>
      </c>
      <c r="AF87" s="508">
        <v>-0.16662358132504013</v>
      </c>
      <c r="AG87" s="508">
        <v>-0.19554002345575289</v>
      </c>
      <c r="AH87" s="508">
        <v>-0.19677784847608631</v>
      </c>
      <c r="AI87" s="509">
        <v>-0.19164721390556605</v>
      </c>
    </row>
    <row r="88" spans="1:35">
      <c r="A88" s="83" t="s">
        <v>283</v>
      </c>
      <c r="B88" s="93" t="s">
        <v>84</v>
      </c>
      <c r="C88" s="706">
        <v>5.0007662084488924</v>
      </c>
      <c r="D88" s="706">
        <v>5.0007662084488924</v>
      </c>
      <c r="E88" s="706">
        <v>5.0007662084488924</v>
      </c>
      <c r="F88" s="706">
        <v>5.0007662084488924</v>
      </c>
      <c r="G88" s="706">
        <v>5.0007662084488924</v>
      </c>
      <c r="H88" s="706">
        <v>5.0007662084488924</v>
      </c>
      <c r="I88" s="706">
        <v>5.0007662084488924</v>
      </c>
      <c r="J88" s="706">
        <v>5.0007662084488924</v>
      </c>
      <c r="K88" s="545">
        <v>40.006129667591146</v>
      </c>
      <c r="M88" s="83" t="s">
        <v>283</v>
      </c>
      <c r="N88" s="93" t="s">
        <v>84</v>
      </c>
      <c r="O88" s="496">
        <v>2.1762337915511072</v>
      </c>
      <c r="P88" s="497">
        <v>0.40923379155110595</v>
      </c>
      <c r="Q88" s="497">
        <v>-0.88626620844889281</v>
      </c>
      <c r="R88" s="497">
        <v>3.9233791551107622E-2</v>
      </c>
      <c r="S88" s="497">
        <v>-0.46076620844889238</v>
      </c>
      <c r="T88" s="497">
        <v>-0.46076620844889238</v>
      </c>
      <c r="U88" s="497">
        <v>-0.46076620844889238</v>
      </c>
      <c r="V88" s="497">
        <v>-0.36076620844889273</v>
      </c>
      <c r="W88" s="498">
        <v>-4.6296675911534635E-3</v>
      </c>
      <c r="Y88" s="83" t="s">
        <v>283</v>
      </c>
      <c r="Z88" s="93" t="s">
        <v>84</v>
      </c>
      <c r="AA88" s="507">
        <v>0.43518007058084773</v>
      </c>
      <c r="AB88" s="508">
        <v>8.1834217896389047E-2</v>
      </c>
      <c r="AC88" s="508">
        <v>-0.17722608326530617</v>
      </c>
      <c r="AD88" s="508">
        <v>7.8455560439560975E-3</v>
      </c>
      <c r="AE88" s="508">
        <v>-9.21391221350078E-2</v>
      </c>
      <c r="AF88" s="508">
        <v>-9.21391221350078E-2</v>
      </c>
      <c r="AG88" s="508">
        <v>-9.21391221350078E-2</v>
      </c>
      <c r="AH88" s="508">
        <v>-7.2142186499215097E-2</v>
      </c>
      <c r="AI88" s="509">
        <v>-1.157239560442645E-4</v>
      </c>
    </row>
    <row r="89" spans="1:35">
      <c r="A89" s="99" t="s">
        <v>284</v>
      </c>
      <c r="B89" s="100" t="s">
        <v>84</v>
      </c>
      <c r="C89" s="706">
        <v>47.446957628218186</v>
      </c>
      <c r="D89" s="706">
        <v>49.048890269538923</v>
      </c>
      <c r="E89" s="706">
        <v>49.001268559955548</v>
      </c>
      <c r="F89" s="706">
        <v>48.955399751003974</v>
      </c>
      <c r="G89" s="706">
        <v>48.911223136296734</v>
      </c>
      <c r="H89" s="706">
        <v>48.8686798265513</v>
      </c>
      <c r="I89" s="706">
        <v>48.828469217009562</v>
      </c>
      <c r="J89" s="706">
        <v>48.788266453823304</v>
      </c>
      <c r="K89" s="545">
        <v>389.84915484239752</v>
      </c>
      <c r="M89" s="99" t="s">
        <v>284</v>
      </c>
      <c r="N89" s="100" t="s">
        <v>84</v>
      </c>
      <c r="O89" s="496">
        <v>10.190442371781806</v>
      </c>
      <c r="P89" s="497">
        <v>26.515949730461209</v>
      </c>
      <c r="Q89" s="497">
        <v>-3.0937685599554996</v>
      </c>
      <c r="R89" s="497">
        <v>2.2446344959825169</v>
      </c>
      <c r="S89" s="497">
        <v>0.95681111068975611</v>
      </c>
      <c r="T89" s="497">
        <v>4.023250631766814</v>
      </c>
      <c r="U89" s="497">
        <v>-0.55502575891517836</v>
      </c>
      <c r="V89" s="497">
        <v>-1.889722995728917</v>
      </c>
      <c r="W89" s="498">
        <v>38.392571026082464</v>
      </c>
      <c r="Y89" s="99" t="s">
        <v>284</v>
      </c>
      <c r="Z89" s="100" t="s">
        <v>84</v>
      </c>
      <c r="AA89" s="507">
        <v>0.21477546467007258</v>
      </c>
      <c r="AB89" s="508">
        <v>0.5406024394180543</v>
      </c>
      <c r="AC89" s="508">
        <v>-6.3136499337157287E-2</v>
      </c>
      <c r="AD89" s="508">
        <v>4.5850600902027853E-2</v>
      </c>
      <c r="AE89" s="508">
        <v>1.9562199620800573E-2</v>
      </c>
      <c r="AF89" s="508">
        <v>8.2327794531107917E-2</v>
      </c>
      <c r="AG89" s="508">
        <v>-1.1366847411260504E-2</v>
      </c>
      <c r="AH89" s="508">
        <v>-3.8733144935934251E-2</v>
      </c>
      <c r="AI89" s="509">
        <v>9.8480580371152135E-2</v>
      </c>
    </row>
    <row r="90" spans="1:35">
      <c r="A90" s="99" t="s">
        <v>285</v>
      </c>
      <c r="B90" s="100" t="s">
        <v>84</v>
      </c>
      <c r="C90" s="706">
        <v>0</v>
      </c>
      <c r="D90" s="706">
        <v>0</v>
      </c>
      <c r="E90" s="706">
        <v>0</v>
      </c>
      <c r="F90" s="706">
        <v>0</v>
      </c>
      <c r="G90" s="706">
        <v>0</v>
      </c>
      <c r="H90" s="706">
        <v>0</v>
      </c>
      <c r="I90" s="706">
        <v>0</v>
      </c>
      <c r="J90" s="706">
        <v>0</v>
      </c>
      <c r="K90" s="545">
        <v>0</v>
      </c>
      <c r="M90" s="99" t="s">
        <v>285</v>
      </c>
      <c r="N90" s="100" t="s">
        <v>84</v>
      </c>
      <c r="O90" s="496">
        <v>25.035459999999997</v>
      </c>
      <c r="P90" s="497">
        <v>24.313899999999997</v>
      </c>
      <c r="Q90" s="497">
        <v>8.5883999999999983</v>
      </c>
      <c r="R90" s="497">
        <v>16</v>
      </c>
      <c r="S90" s="497">
        <v>15</v>
      </c>
      <c r="T90" s="497">
        <v>15</v>
      </c>
      <c r="U90" s="497">
        <v>15</v>
      </c>
      <c r="V90" s="497">
        <v>15</v>
      </c>
      <c r="W90" s="498">
        <v>133.93776</v>
      </c>
      <c r="Y90" s="99" t="s">
        <v>285</v>
      </c>
      <c r="Z90" s="100" t="s">
        <v>84</v>
      </c>
      <c r="AA90" s="507" t="e">
        <v>#DIV/0!</v>
      </c>
      <c r="AB90" s="508" t="e">
        <v>#DIV/0!</v>
      </c>
      <c r="AC90" s="508" t="e">
        <v>#DIV/0!</v>
      </c>
      <c r="AD90" s="508" t="e">
        <v>#DIV/0!</v>
      </c>
      <c r="AE90" s="508" t="e">
        <v>#DIV/0!</v>
      </c>
      <c r="AF90" s="508" t="e">
        <v>#DIV/0!</v>
      </c>
      <c r="AG90" s="508" t="e">
        <v>#DIV/0!</v>
      </c>
      <c r="AH90" s="508" t="e">
        <v>#DIV/0!</v>
      </c>
      <c r="AI90" s="509" t="e">
        <v>#DIV/0!</v>
      </c>
    </row>
    <row r="91" spans="1:35" ht="14.25">
      <c r="A91" s="83" t="s">
        <v>151</v>
      </c>
      <c r="B91" s="293" t="s">
        <v>81</v>
      </c>
      <c r="C91" s="666">
        <v>16711.916920088039</v>
      </c>
      <c r="D91" s="666">
        <v>16890.356589483723</v>
      </c>
      <c r="E91" s="666">
        <v>16868.324668397792</v>
      </c>
      <c r="F91" s="666">
        <v>16847.10371711386</v>
      </c>
      <c r="G91" s="666">
        <v>16826.665650156818</v>
      </c>
      <c r="H91" s="666">
        <v>16806.983222725183</v>
      </c>
      <c r="I91" s="666">
        <v>16788.380006167208</v>
      </c>
      <c r="J91" s="666">
        <v>16769.780419682284</v>
      </c>
      <c r="K91" s="545">
        <v>134509.51119381492</v>
      </c>
      <c r="M91" s="83" t="s">
        <v>151</v>
      </c>
      <c r="N91" s="293" t="s">
        <v>81</v>
      </c>
      <c r="O91" s="491">
        <v>-2123.9169200880388</v>
      </c>
      <c r="P91" s="492">
        <v>-801.35658948372293</v>
      </c>
      <c r="Q91" s="492">
        <v>-2660.3246683977923</v>
      </c>
      <c r="R91" s="492">
        <v>-2411.7652173300667</v>
      </c>
      <c r="S91" s="492">
        <v>-2404.1682633569544</v>
      </c>
      <c r="T91" s="492">
        <v>-584.80385122752341</v>
      </c>
      <c r="U91" s="492">
        <v>-1908.0969414902374</v>
      </c>
      <c r="V91" s="492">
        <v>-1886.2870767593304</v>
      </c>
      <c r="W91" s="498">
        <v>-14780.719528133675</v>
      </c>
      <c r="Y91" s="83" t="s">
        <v>151</v>
      </c>
      <c r="Z91" s="293" t="s">
        <v>81</v>
      </c>
      <c r="AA91" s="502">
        <v>-0.1270899640205278</v>
      </c>
      <c r="AB91" s="503">
        <v>-4.7444622334537549E-2</v>
      </c>
      <c r="AC91" s="503">
        <v>-0.15771125590093818</v>
      </c>
      <c r="AD91" s="503">
        <v>-0.14315607346087111</v>
      </c>
      <c r="AE91" s="503">
        <v>-0.14287847119221439</v>
      </c>
      <c r="AF91" s="503">
        <v>-3.4795289760079853E-2</v>
      </c>
      <c r="AG91" s="503">
        <v>-0.11365581079230387</v>
      </c>
      <c r="AH91" s="503">
        <v>-0.11248132232819466</v>
      </c>
      <c r="AI91" s="509">
        <v>-0.10988605487411308</v>
      </c>
    </row>
    <row r="92" spans="1:35" ht="14.25">
      <c r="A92" s="101" t="s">
        <v>152</v>
      </c>
      <c r="B92" s="293" t="s">
        <v>81</v>
      </c>
      <c r="C92" s="666">
        <v>31622.043344678845</v>
      </c>
      <c r="D92" s="666">
        <v>31876.371149239108</v>
      </c>
      <c r="E92" s="666">
        <v>31580.595122338171</v>
      </c>
      <c r="F92" s="666">
        <v>31248.2917264717</v>
      </c>
      <c r="G92" s="666">
        <v>30876.688894906252</v>
      </c>
      <c r="H92" s="666">
        <v>30572.700280589972</v>
      </c>
      <c r="I92" s="666">
        <v>30488.583233410769</v>
      </c>
      <c r="J92" s="666">
        <v>30020.184787510487</v>
      </c>
      <c r="K92" s="545">
        <v>248285.4585391453</v>
      </c>
      <c r="M92" s="101" t="s">
        <v>152</v>
      </c>
      <c r="N92" s="293" t="s">
        <v>81</v>
      </c>
      <c r="O92" s="491">
        <v>-2042.9830148927613</v>
      </c>
      <c r="P92" s="492">
        <v>-1968.3711492391085</v>
      </c>
      <c r="Q92" s="492">
        <v>-3817.5951223381708</v>
      </c>
      <c r="R92" s="492">
        <v>-192.65022625548954</v>
      </c>
      <c r="S92" s="492">
        <v>159.3937182938862</v>
      </c>
      <c r="T92" s="492">
        <v>3204.5603479123711</v>
      </c>
      <c r="U92" s="492">
        <v>1244.7737019122651</v>
      </c>
      <c r="V92" s="492">
        <v>1718.0618695665653</v>
      </c>
      <c r="W92" s="498">
        <v>-1694.8098750404315</v>
      </c>
      <c r="Y92" s="101" t="s">
        <v>152</v>
      </c>
      <c r="Z92" s="293" t="s">
        <v>81</v>
      </c>
      <c r="AA92" s="502">
        <v>-6.4606293547331481E-2</v>
      </c>
      <c r="AB92" s="503">
        <v>-6.1750164095642164E-2</v>
      </c>
      <c r="AC92" s="503">
        <v>-0.1208842046056896</v>
      </c>
      <c r="AD92" s="503">
        <v>-6.1651442562630611E-3</v>
      </c>
      <c r="AE92" s="503">
        <v>5.1622671989347106E-3</v>
      </c>
      <c r="AF92" s="503">
        <v>0.10481770725194613</v>
      </c>
      <c r="AG92" s="503">
        <v>4.0827535093470195E-2</v>
      </c>
      <c r="AH92" s="503">
        <v>5.7230222989211675E-2</v>
      </c>
      <c r="AI92" s="509">
        <v>-6.8260537085510532E-3</v>
      </c>
    </row>
    <row r="93" spans="1:35">
      <c r="C93" s="490">
        <v>0</v>
      </c>
      <c r="D93" s="490">
        <v>0</v>
      </c>
      <c r="E93" s="622">
        <v>0</v>
      </c>
      <c r="F93" s="490">
        <v>0</v>
      </c>
      <c r="G93" s="490">
        <v>0</v>
      </c>
      <c r="H93" s="490">
        <v>0</v>
      </c>
      <c r="I93" s="490">
        <v>0</v>
      </c>
      <c r="J93" s="490">
        <v>0</v>
      </c>
      <c r="K93" s="490">
        <v>0</v>
      </c>
    </row>
  </sheetData>
  <mergeCells count="17">
    <mergeCell ref="Z38:AB39"/>
    <mergeCell ref="AC38:AC39"/>
    <mergeCell ref="AA67:AC68"/>
    <mergeCell ref="AD67:AH68"/>
    <mergeCell ref="N38:P39"/>
    <mergeCell ref="AD38:AH39"/>
    <mergeCell ref="F9:J10"/>
    <mergeCell ref="K9:K11"/>
    <mergeCell ref="C68:K68"/>
    <mergeCell ref="O67:Q68"/>
    <mergeCell ref="R67:V68"/>
    <mergeCell ref="C38:D39"/>
    <mergeCell ref="E38:J39"/>
    <mergeCell ref="C9:D10"/>
    <mergeCell ref="E9:E10"/>
    <mergeCell ref="Q38:Q39"/>
    <mergeCell ref="R38:V39"/>
  </mergeCells>
  <dataValidations disablePrompts="1" count="1">
    <dataValidation type="list" allowBlank="1" showInputMessage="1" showErrorMessage="1" sqref="B1">
      <formula1>B927:B932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83"/>
  <sheetViews>
    <sheetView topLeftCell="A7" zoomScaleNormal="100" workbookViewId="0">
      <selection activeCell="A52" sqref="A1:XFD1048576"/>
    </sheetView>
  </sheetViews>
  <sheetFormatPr defaultRowHeight="12.75"/>
  <cols>
    <col min="1" max="1" width="65.140625" customWidth="1"/>
    <col min="2" max="2" width="19.28515625" bestFit="1" customWidth="1"/>
    <col min="3" max="9" width="16.7109375" bestFit="1" customWidth="1"/>
    <col min="11" max="11" width="30.42578125" customWidth="1"/>
    <col min="12" max="19" width="13.140625" bestFit="1" customWidth="1"/>
    <col min="21" max="21" width="31" customWidth="1"/>
    <col min="22" max="29" width="11.28515625" customWidth="1"/>
  </cols>
  <sheetData>
    <row r="1" spans="1:29" s="48" customFormat="1" ht="24.75">
      <c r="A1" s="400" t="s">
        <v>278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</row>
    <row r="2" spans="1:29" s="48" customFormat="1" ht="24.75">
      <c r="A2" s="400" t="s">
        <v>186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s="48" customFormat="1" ht="24.75">
      <c r="A3" s="400" t="s">
        <v>168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s="156" customFormat="1">
      <c r="D4" s="49"/>
      <c r="O4" s="49"/>
    </row>
    <row r="5" spans="1:29" s="156" customFormat="1" ht="15">
      <c r="A5" s="111" t="s">
        <v>290</v>
      </c>
      <c r="D5" s="49"/>
      <c r="O5" s="49"/>
    </row>
    <row r="6" spans="1:29" s="156" customFormat="1">
      <c r="D6" s="49"/>
      <c r="O6" s="49"/>
    </row>
    <row r="7" spans="1:29" s="156" customFormat="1" ht="15.75">
      <c r="A7" s="49" t="s">
        <v>241</v>
      </c>
      <c r="D7" s="49"/>
      <c r="F7" s="319"/>
      <c r="O7" s="49"/>
    </row>
    <row r="8" spans="1:29" s="156" customFormat="1">
      <c r="D8" s="49"/>
      <c r="O8" s="49"/>
    </row>
    <row r="9" spans="1:29" s="156" customFormat="1" ht="12.75" customHeight="1">
      <c r="A9" s="68"/>
      <c r="B9" s="762" t="s">
        <v>134</v>
      </c>
      <c r="C9" s="763"/>
      <c r="D9" s="766" t="s">
        <v>102</v>
      </c>
      <c r="E9" s="747" t="s">
        <v>103</v>
      </c>
      <c r="F9" s="747"/>
      <c r="G9" s="747"/>
      <c r="H9" s="747"/>
      <c r="I9" s="747"/>
      <c r="O9" s="49"/>
    </row>
    <row r="10" spans="1:29" s="156" customFormat="1">
      <c r="A10" s="687"/>
      <c r="B10" s="764"/>
      <c r="C10" s="765"/>
      <c r="D10" s="767"/>
      <c r="E10" s="747"/>
      <c r="F10" s="747"/>
      <c r="G10" s="747"/>
      <c r="H10" s="747"/>
      <c r="I10" s="747"/>
      <c r="O10" s="49"/>
    </row>
    <row r="11" spans="1:29" s="156" customFormat="1">
      <c r="A11" s="688"/>
      <c r="B11" s="682">
        <v>2014</v>
      </c>
      <c r="C11" s="685">
        <v>2015</v>
      </c>
      <c r="D11" s="685">
        <v>2016</v>
      </c>
      <c r="E11" s="685">
        <v>2017</v>
      </c>
      <c r="F11" s="685">
        <v>2018</v>
      </c>
      <c r="G11" s="685">
        <v>2019</v>
      </c>
      <c r="H11" s="685">
        <v>2020</v>
      </c>
      <c r="I11" s="685">
        <v>2021</v>
      </c>
      <c r="O11" s="49"/>
    </row>
    <row r="12" spans="1:29" s="156" customFormat="1">
      <c r="A12" s="348" t="s">
        <v>190</v>
      </c>
      <c r="B12" s="86">
        <v>347940.87344474276</v>
      </c>
      <c r="C12" s="86">
        <v>304821.81800000009</v>
      </c>
      <c r="D12" s="86">
        <v>263608.68830978486</v>
      </c>
      <c r="E12" s="86">
        <v>233715.43861132581</v>
      </c>
      <c r="F12" s="86">
        <v>208054.91266952452</v>
      </c>
      <c r="G12" s="86">
        <v>187105.83085016889</v>
      </c>
      <c r="H12" s="86">
        <v>164035.42503485482</v>
      </c>
      <c r="I12" s="86">
        <v>145225.08610382586</v>
      </c>
      <c r="O12" s="49"/>
    </row>
    <row r="13" spans="1:29" s="156" customFormat="1">
      <c r="A13" s="348" t="s">
        <v>191</v>
      </c>
      <c r="B13" s="86">
        <v>43119.055444742698</v>
      </c>
      <c r="C13" s="86">
        <v>41213.129690215217</v>
      </c>
      <c r="D13" s="647">
        <v>29893.249698459062</v>
      </c>
      <c r="E13" s="647">
        <v>25660.525941801283</v>
      </c>
      <c r="F13" s="647">
        <v>20949.081819355644</v>
      </c>
      <c r="G13" s="647">
        <v>23070.405815314065</v>
      </c>
      <c r="H13" s="647">
        <v>18810.338931028971</v>
      </c>
      <c r="I13" s="647">
        <v>17232.218252453538</v>
      </c>
      <c r="O13" s="49"/>
    </row>
    <row r="14" spans="1:29" s="156" customFormat="1">
      <c r="A14" s="348" t="s">
        <v>192</v>
      </c>
      <c r="B14" s="86">
        <v>304821.81800000009</v>
      </c>
      <c r="C14" s="86">
        <v>263608.68830978486</v>
      </c>
      <c r="D14" s="86">
        <v>233715.43861132581</v>
      </c>
      <c r="E14" s="86">
        <v>208054.91266952452</v>
      </c>
      <c r="F14" s="86">
        <v>187105.83085016889</v>
      </c>
      <c r="G14" s="86">
        <v>164035.42503485482</v>
      </c>
      <c r="H14" s="86">
        <v>145225.08610382586</v>
      </c>
      <c r="I14" s="86">
        <v>127992.86785137231</v>
      </c>
      <c r="O14" s="49"/>
    </row>
    <row r="15" spans="1:29">
      <c r="A15" s="348" t="s">
        <v>193</v>
      </c>
      <c r="B15" s="86">
        <v>43119.055444742698</v>
      </c>
      <c r="C15" s="86">
        <v>84332.185134957923</v>
      </c>
      <c r="D15" s="86">
        <v>114225.43483341698</v>
      </c>
      <c r="E15" s="86">
        <v>139885.96077521826</v>
      </c>
      <c r="F15" s="86">
        <v>160835.0425945739</v>
      </c>
      <c r="G15" s="86">
        <v>183905.44840988796</v>
      </c>
      <c r="H15" s="86">
        <v>202715.78734091693</v>
      </c>
      <c r="I15" s="86">
        <v>219948.00559337047</v>
      </c>
    </row>
    <row r="16" spans="1:29">
      <c r="A16" s="689"/>
    </row>
    <row r="17" spans="1:29" s="156" customFormat="1" ht="28.5">
      <c r="A17" s="686" t="s">
        <v>194</v>
      </c>
      <c r="D17" s="49"/>
      <c r="F17" s="319"/>
      <c r="K17" s="49" t="s">
        <v>116</v>
      </c>
      <c r="N17" s="49"/>
      <c r="P17" s="319"/>
      <c r="U17" s="49" t="s">
        <v>117</v>
      </c>
      <c r="X17" s="49"/>
      <c r="Z17" s="319"/>
    </row>
    <row r="18" spans="1:29" s="156" customFormat="1">
      <c r="A18" s="690"/>
      <c r="D18" s="49"/>
      <c r="N18" s="49"/>
      <c r="X18" s="49"/>
    </row>
    <row r="19" spans="1:29" s="156" customFormat="1" ht="12.75" customHeight="1">
      <c r="A19" s="691"/>
      <c r="B19" s="761" t="s">
        <v>134</v>
      </c>
      <c r="C19" s="761"/>
      <c r="D19" s="761" t="s">
        <v>177</v>
      </c>
      <c r="E19" s="761"/>
      <c r="F19" s="761"/>
      <c r="G19" s="761"/>
      <c r="H19" s="761"/>
      <c r="I19" s="761"/>
      <c r="K19" s="68"/>
      <c r="L19" s="773" t="s">
        <v>134</v>
      </c>
      <c r="M19" s="770" t="s">
        <v>103</v>
      </c>
      <c r="N19" s="770"/>
      <c r="O19" s="770"/>
      <c r="P19" s="770"/>
      <c r="Q19" s="770"/>
      <c r="R19" s="770"/>
      <c r="S19" s="771"/>
      <c r="U19" s="68"/>
      <c r="V19" s="773" t="s">
        <v>134</v>
      </c>
      <c r="W19" s="770" t="s">
        <v>103</v>
      </c>
      <c r="X19" s="770"/>
      <c r="Y19" s="770"/>
      <c r="Z19" s="770"/>
      <c r="AA19" s="770"/>
      <c r="AB19" s="770"/>
      <c r="AC19" s="771"/>
    </row>
    <row r="20" spans="1:29" s="156" customFormat="1">
      <c r="A20" s="687"/>
      <c r="B20" s="761"/>
      <c r="C20" s="761"/>
      <c r="D20" s="761"/>
      <c r="E20" s="761"/>
      <c r="F20" s="761"/>
      <c r="G20" s="761"/>
      <c r="H20" s="761"/>
      <c r="I20" s="761"/>
      <c r="K20" s="157"/>
      <c r="L20" s="773"/>
      <c r="M20" s="772"/>
      <c r="N20" s="772"/>
      <c r="O20" s="772"/>
      <c r="P20" s="772"/>
      <c r="Q20" s="772"/>
      <c r="R20" s="772"/>
      <c r="S20" s="765"/>
      <c r="U20" s="157"/>
      <c r="V20" s="773"/>
      <c r="W20" s="772"/>
      <c r="X20" s="772"/>
      <c r="Y20" s="772"/>
      <c r="Z20" s="772"/>
      <c r="AA20" s="772"/>
      <c r="AB20" s="772"/>
      <c r="AC20" s="765"/>
    </row>
    <row r="21" spans="1:29" s="156" customFormat="1">
      <c r="A21" s="688"/>
      <c r="B21" s="317">
        <v>2014</v>
      </c>
      <c r="C21" s="51">
        <v>2015</v>
      </c>
      <c r="D21" s="51">
        <v>2016</v>
      </c>
      <c r="E21" s="315">
        <v>2017</v>
      </c>
      <c r="F21" s="51">
        <v>2018</v>
      </c>
      <c r="G21" s="315">
        <v>2019</v>
      </c>
      <c r="H21" s="51">
        <v>2020</v>
      </c>
      <c r="I21" s="316">
        <v>2021</v>
      </c>
      <c r="K21" s="50"/>
      <c r="L21" s="317">
        <v>2014</v>
      </c>
      <c r="M21" s="51">
        <v>2015</v>
      </c>
      <c r="N21" s="51">
        <v>2016</v>
      </c>
      <c r="O21" s="315">
        <v>2017</v>
      </c>
      <c r="P21" s="51">
        <v>2018</v>
      </c>
      <c r="Q21" s="315">
        <v>2019</v>
      </c>
      <c r="R21" s="51">
        <v>2020</v>
      </c>
      <c r="S21" s="316">
        <v>2021</v>
      </c>
      <c r="U21" s="50"/>
      <c r="V21" s="317">
        <v>2014</v>
      </c>
      <c r="W21" s="51">
        <v>2015</v>
      </c>
      <c r="X21" s="51">
        <v>2016</v>
      </c>
      <c r="Y21" s="315">
        <v>2017</v>
      </c>
      <c r="Z21" s="51">
        <v>2018</v>
      </c>
      <c r="AA21" s="315">
        <v>2019</v>
      </c>
      <c r="AB21" s="51">
        <v>2020</v>
      </c>
      <c r="AC21" s="316">
        <v>2021</v>
      </c>
    </row>
    <row r="22" spans="1:29" s="156" customFormat="1">
      <c r="A22" s="348" t="s">
        <v>190</v>
      </c>
      <c r="B22" s="86">
        <v>347940.87344474276</v>
      </c>
      <c r="C22" s="86">
        <v>304821.81800000009</v>
      </c>
      <c r="D22" s="86">
        <v>263608.68830978486</v>
      </c>
      <c r="E22" s="86">
        <v>237396.38816216929</v>
      </c>
      <c r="F22" s="86">
        <v>213211.68772477927</v>
      </c>
      <c r="G22" s="86">
        <v>190897.74610376899</v>
      </c>
      <c r="H22" s="86">
        <v>170309.85451690143</v>
      </c>
      <c r="I22" s="86">
        <v>151314.49783847778</v>
      </c>
      <c r="K22" s="320"/>
      <c r="L22" s="86"/>
      <c r="M22" s="86"/>
      <c r="N22" s="86"/>
      <c r="O22" s="86"/>
      <c r="P22" s="86"/>
      <c r="Q22" s="86"/>
      <c r="R22" s="86"/>
      <c r="S22" s="86"/>
      <c r="U22" s="320"/>
      <c r="V22" s="86"/>
      <c r="W22" s="86"/>
      <c r="X22" s="86"/>
      <c r="Y22" s="86"/>
      <c r="Z22" s="86"/>
      <c r="AA22" s="86"/>
      <c r="AB22" s="86"/>
      <c r="AC22" s="86"/>
    </row>
    <row r="23" spans="1:29" s="156" customFormat="1">
      <c r="A23" s="348" t="s">
        <v>191</v>
      </c>
      <c r="B23" s="86">
        <v>43119.055444742698</v>
      </c>
      <c r="C23" s="86">
        <v>41213.129690215217</v>
      </c>
      <c r="D23" s="86">
        <v>26212.30014761557</v>
      </c>
      <c r="E23" s="86">
        <v>24184.700437390013</v>
      </c>
      <c r="F23" s="86">
        <v>22313.941621010268</v>
      </c>
      <c r="G23" s="86">
        <v>20587.891586867572</v>
      </c>
      <c r="H23" s="86">
        <v>18995.356678423635</v>
      </c>
      <c r="I23" s="86">
        <v>17526.009101907865</v>
      </c>
      <c r="K23" s="320" t="s">
        <v>191</v>
      </c>
      <c r="L23" s="86">
        <v>0</v>
      </c>
      <c r="M23" s="86">
        <v>0</v>
      </c>
      <c r="N23" s="86">
        <v>3680.949550843492</v>
      </c>
      <c r="O23" s="86">
        <v>1475.8255044112702</v>
      </c>
      <c r="P23" s="86">
        <v>-1364.8598016546239</v>
      </c>
      <c r="Q23" s="86">
        <v>2482.5142284464928</v>
      </c>
      <c r="R23" s="86">
        <v>-185.01774739466418</v>
      </c>
      <c r="S23" s="86">
        <v>-293.79084945432623</v>
      </c>
      <c r="U23" s="320" t="s">
        <v>191</v>
      </c>
      <c r="V23" s="323">
        <v>0</v>
      </c>
      <c r="W23" s="323">
        <v>0</v>
      </c>
      <c r="X23" s="323">
        <v>0.14042833059724191</v>
      </c>
      <c r="Y23" s="323">
        <v>6.102310459589632E-2</v>
      </c>
      <c r="Z23" s="323">
        <v>-6.1166235210076234E-2</v>
      </c>
      <c r="AA23" s="323">
        <v>0.12058127555082025</v>
      </c>
      <c r="AB23" s="323">
        <v>-9.7401565301914739E-3</v>
      </c>
      <c r="AC23" s="323">
        <v>-1.6763134593051447E-2</v>
      </c>
    </row>
    <row r="24" spans="1:29" s="156" customFormat="1">
      <c r="A24" s="348" t="s">
        <v>192</v>
      </c>
      <c r="B24" s="86">
        <v>304821.81800000009</v>
      </c>
      <c r="C24" s="86">
        <v>263608.68830978486</v>
      </c>
      <c r="D24" s="86">
        <v>237396.38816216929</v>
      </c>
      <c r="E24" s="86">
        <v>213211.68772477927</v>
      </c>
      <c r="F24" s="86">
        <v>190897.74610376899</v>
      </c>
      <c r="G24" s="86">
        <v>170309.85451690143</v>
      </c>
      <c r="H24" s="86">
        <v>151314.49783847778</v>
      </c>
      <c r="I24" s="86">
        <v>133788.48873656991</v>
      </c>
      <c r="K24" s="320"/>
      <c r="L24" s="86"/>
      <c r="M24" s="86"/>
      <c r="N24" s="86"/>
      <c r="O24" s="86"/>
      <c r="P24" s="86"/>
      <c r="Q24" s="86"/>
      <c r="R24" s="86"/>
      <c r="S24" s="86"/>
      <c r="U24" s="320"/>
      <c r="V24" s="86"/>
      <c r="W24" s="86"/>
      <c r="X24" s="86"/>
      <c r="Y24" s="86"/>
      <c r="Z24" s="86"/>
      <c r="AA24" s="86"/>
      <c r="AB24" s="86"/>
      <c r="AC24" s="86"/>
    </row>
    <row r="25" spans="1:29">
      <c r="A25" s="348" t="s">
        <v>193</v>
      </c>
      <c r="B25" s="86">
        <v>43119.055444742698</v>
      </c>
      <c r="C25" s="86">
        <v>84332.185134957923</v>
      </c>
      <c r="D25" s="86">
        <v>110544.4852825735</v>
      </c>
      <c r="E25" s="86">
        <v>134729.18571996351</v>
      </c>
      <c r="F25" s="86">
        <v>157043.12734097379</v>
      </c>
      <c r="G25" s="86">
        <v>177631.01892784136</v>
      </c>
      <c r="H25" s="86">
        <v>196626.37560626501</v>
      </c>
      <c r="I25" s="86">
        <v>214152.38470817287</v>
      </c>
      <c r="K25" s="320" t="s">
        <v>193</v>
      </c>
      <c r="L25" s="86">
        <v>0</v>
      </c>
      <c r="M25" s="86">
        <v>0</v>
      </c>
      <c r="N25" s="86">
        <v>3680.9495508434775</v>
      </c>
      <c r="O25" s="86">
        <v>5156.7750552547514</v>
      </c>
      <c r="P25" s="86">
        <v>3791.9152536001056</v>
      </c>
      <c r="Q25" s="86">
        <v>6274.4294820466021</v>
      </c>
      <c r="R25" s="86">
        <v>6089.4117346519197</v>
      </c>
      <c r="S25" s="86">
        <v>5795.6208851975971</v>
      </c>
      <c r="U25" s="320" t="s">
        <v>193</v>
      </c>
      <c r="V25" s="323">
        <v>0</v>
      </c>
      <c r="W25" s="323">
        <v>0</v>
      </c>
      <c r="X25" s="323">
        <v>3.3298355331197613E-2</v>
      </c>
      <c r="Y25" s="323">
        <v>3.8275114836462974E-2</v>
      </c>
      <c r="Z25" s="323">
        <v>2.414569371996176E-2</v>
      </c>
      <c r="AA25" s="323">
        <v>3.5322825483512253E-2</v>
      </c>
      <c r="AB25" s="323">
        <v>3.0969455221234805E-2</v>
      </c>
      <c r="AC25" s="323">
        <v>2.7063069566539429E-2</v>
      </c>
    </row>
    <row r="26" spans="1:29">
      <c r="A26" s="689"/>
    </row>
    <row r="27" spans="1:29" s="156" customFormat="1" ht="28.5">
      <c r="A27" s="686" t="s">
        <v>195</v>
      </c>
      <c r="D27" s="49"/>
      <c r="F27" s="319"/>
      <c r="K27" s="49" t="s">
        <v>118</v>
      </c>
      <c r="N27" s="49"/>
      <c r="P27" s="319"/>
      <c r="U27" s="49" t="s">
        <v>154</v>
      </c>
      <c r="X27" s="49"/>
      <c r="Z27" s="319"/>
    </row>
    <row r="28" spans="1:29" s="156" customFormat="1">
      <c r="A28" s="690"/>
      <c r="D28" s="49"/>
      <c r="N28" s="49"/>
      <c r="X28" s="49"/>
    </row>
    <row r="29" spans="1:29" s="156" customFormat="1" ht="38.25">
      <c r="A29" s="692"/>
      <c r="B29" s="321" t="s">
        <v>153</v>
      </c>
      <c r="H29" s="49"/>
      <c r="K29" s="322"/>
      <c r="L29" s="321" t="s">
        <v>153</v>
      </c>
      <c r="R29" s="49"/>
      <c r="U29" s="322"/>
      <c r="V29" s="321" t="s">
        <v>153</v>
      </c>
      <c r="AB29" s="49"/>
    </row>
    <row r="30" spans="1:29" s="156" customFormat="1">
      <c r="A30" s="348" t="s">
        <v>191</v>
      </c>
      <c r="B30" s="86">
        <v>111191</v>
      </c>
      <c r="H30" s="49"/>
      <c r="K30" s="320" t="s">
        <v>191</v>
      </c>
      <c r="L30" s="86">
        <v>108757.00559337047</v>
      </c>
      <c r="R30" s="49"/>
      <c r="U30" s="320" t="s">
        <v>191</v>
      </c>
      <c r="V30" s="323">
        <v>-1</v>
      </c>
      <c r="AB30" s="49"/>
    </row>
    <row r="31" spans="1:29">
      <c r="A31" s="689"/>
    </row>
    <row r="32" spans="1:29">
      <c r="A32" s="689"/>
    </row>
    <row r="33" spans="1:29" s="156" customFormat="1" ht="15.75">
      <c r="A33" s="686" t="s">
        <v>325</v>
      </c>
      <c r="D33" s="49"/>
      <c r="F33" s="319"/>
      <c r="O33" s="49"/>
    </row>
    <row r="34" spans="1:29" s="156" customFormat="1">
      <c r="A34" s="690"/>
      <c r="D34" s="49"/>
      <c r="O34" s="49"/>
    </row>
    <row r="35" spans="1:29" s="156" customFormat="1" ht="12.75" customHeight="1">
      <c r="A35" s="691"/>
      <c r="B35" s="762" t="s">
        <v>134</v>
      </c>
      <c r="C35" s="763"/>
      <c r="D35" s="766" t="s">
        <v>102</v>
      </c>
      <c r="E35" s="747" t="s">
        <v>103</v>
      </c>
      <c r="F35" s="747"/>
      <c r="G35" s="747"/>
      <c r="H35" s="747"/>
      <c r="I35" s="747"/>
      <c r="O35" s="49"/>
    </row>
    <row r="36" spans="1:29" s="156" customFormat="1">
      <c r="A36" s="687"/>
      <c r="B36" s="764"/>
      <c r="C36" s="765"/>
      <c r="D36" s="767"/>
      <c r="E36" s="747"/>
      <c r="F36" s="747"/>
      <c r="G36" s="747"/>
      <c r="H36" s="747"/>
      <c r="I36" s="747"/>
      <c r="O36" s="49"/>
    </row>
    <row r="37" spans="1:29" s="156" customFormat="1">
      <c r="A37" s="688"/>
      <c r="B37" s="332">
        <v>2014</v>
      </c>
      <c r="C37" s="51">
        <v>2015</v>
      </c>
      <c r="D37" s="51">
        <v>2016</v>
      </c>
      <c r="E37" s="330">
        <v>2017</v>
      </c>
      <c r="F37" s="51">
        <v>2018</v>
      </c>
      <c r="G37" s="330">
        <v>2019</v>
      </c>
      <c r="H37" s="51">
        <v>2020</v>
      </c>
      <c r="I37" s="331">
        <v>2021</v>
      </c>
      <c r="O37" s="49"/>
    </row>
    <row r="38" spans="1:29" s="156" customFormat="1">
      <c r="A38" s="348" t="s">
        <v>234</v>
      </c>
      <c r="B38" s="716">
        <v>34495899</v>
      </c>
      <c r="C38" s="667"/>
      <c r="D38" s="667"/>
      <c r="E38" s="667"/>
      <c r="F38" s="667"/>
      <c r="G38" s="667"/>
      <c r="H38" s="667"/>
      <c r="I38" s="667"/>
      <c r="O38" s="49"/>
    </row>
    <row r="39" spans="1:29" s="156" customFormat="1">
      <c r="A39" s="348" t="s">
        <v>235</v>
      </c>
      <c r="B39" s="716">
        <v>34357029</v>
      </c>
      <c r="C39" s="716">
        <v>24800000</v>
      </c>
      <c r="D39" s="716">
        <v>18601358</v>
      </c>
      <c r="E39" s="718">
        <v>26692948.73</v>
      </c>
      <c r="F39" s="718">
        <v>25992160.268100001</v>
      </c>
      <c r="G39" s="718">
        <v>25394340.5819337</v>
      </c>
      <c r="H39" s="718">
        <v>24759482.067385357</v>
      </c>
      <c r="I39" s="718">
        <v>24251912.685003959</v>
      </c>
      <c r="O39" s="49"/>
    </row>
    <row r="40" spans="1:29" s="156" customFormat="1">
      <c r="A40" s="348" t="s">
        <v>236</v>
      </c>
      <c r="B40" s="716">
        <v>138870</v>
      </c>
      <c r="C40" s="716">
        <v>9695899</v>
      </c>
      <c r="D40" s="716">
        <v>15894541</v>
      </c>
      <c r="E40" s="716">
        <v>7802950.2699999996</v>
      </c>
      <c r="F40" s="716">
        <v>8503738.7318999991</v>
      </c>
      <c r="G40" s="716">
        <v>9101558.4180663005</v>
      </c>
      <c r="H40" s="716">
        <v>9736416.9326146431</v>
      </c>
      <c r="I40" s="716">
        <v>10243986.314996041</v>
      </c>
      <c r="O40" s="49"/>
    </row>
    <row r="41" spans="1:29">
      <c r="A41" s="689"/>
    </row>
    <row r="42" spans="1:29" s="156" customFormat="1" ht="15.75">
      <c r="A42" s="686" t="s">
        <v>326</v>
      </c>
      <c r="D42" s="49"/>
      <c r="F42" s="319"/>
      <c r="K42" s="49" t="s">
        <v>327</v>
      </c>
      <c r="N42" s="49"/>
      <c r="P42" s="319"/>
      <c r="U42" s="49" t="s">
        <v>117</v>
      </c>
      <c r="X42" s="49"/>
      <c r="Z42" s="319"/>
    </row>
    <row r="43" spans="1:29" s="156" customFormat="1">
      <c r="A43" s="690"/>
      <c r="D43" s="49"/>
      <c r="N43" s="49"/>
      <c r="X43" s="49"/>
    </row>
    <row r="44" spans="1:29" s="156" customFormat="1" ht="12.75" customHeight="1">
      <c r="A44" s="691"/>
      <c r="B44" s="761" t="s">
        <v>134</v>
      </c>
      <c r="C44" s="761"/>
      <c r="D44" s="761" t="s">
        <v>177</v>
      </c>
      <c r="E44" s="761"/>
      <c r="F44" s="761"/>
      <c r="G44" s="761"/>
      <c r="H44" s="761"/>
      <c r="I44" s="761"/>
      <c r="K44" s="68"/>
      <c r="L44" s="773" t="s">
        <v>134</v>
      </c>
      <c r="M44" s="770" t="s">
        <v>103</v>
      </c>
      <c r="N44" s="770"/>
      <c r="O44" s="770"/>
      <c r="P44" s="770"/>
      <c r="Q44" s="770"/>
      <c r="R44" s="770"/>
      <c r="S44" s="771"/>
      <c r="U44" s="68"/>
      <c r="V44" s="773" t="s">
        <v>134</v>
      </c>
      <c r="W44" s="770" t="s">
        <v>103</v>
      </c>
      <c r="X44" s="770"/>
      <c r="Y44" s="770"/>
      <c r="Z44" s="770"/>
      <c r="AA44" s="770"/>
      <c r="AB44" s="770"/>
      <c r="AC44" s="771"/>
    </row>
    <row r="45" spans="1:29" s="156" customFormat="1">
      <c r="A45" s="687"/>
      <c r="B45" s="761"/>
      <c r="C45" s="761"/>
      <c r="D45" s="761"/>
      <c r="E45" s="761"/>
      <c r="F45" s="761"/>
      <c r="G45" s="761"/>
      <c r="H45" s="761"/>
      <c r="I45" s="761"/>
      <c r="K45" s="157"/>
      <c r="L45" s="773"/>
      <c r="M45" s="772"/>
      <c r="N45" s="772"/>
      <c r="O45" s="772"/>
      <c r="P45" s="772"/>
      <c r="Q45" s="772"/>
      <c r="R45" s="772"/>
      <c r="S45" s="765"/>
      <c r="U45" s="157"/>
      <c r="V45" s="773"/>
      <c r="W45" s="772"/>
      <c r="X45" s="772"/>
      <c r="Y45" s="772"/>
      <c r="Z45" s="772"/>
      <c r="AA45" s="772"/>
      <c r="AB45" s="772"/>
      <c r="AC45" s="765"/>
    </row>
    <row r="46" spans="1:29" s="156" customFormat="1">
      <c r="A46" s="688"/>
      <c r="B46" s="332">
        <v>2014</v>
      </c>
      <c r="C46" s="51">
        <v>2015</v>
      </c>
      <c r="D46" s="51">
        <v>2016</v>
      </c>
      <c r="E46" s="330">
        <v>2017</v>
      </c>
      <c r="F46" s="51">
        <v>2018</v>
      </c>
      <c r="G46" s="330">
        <v>2019</v>
      </c>
      <c r="H46" s="51">
        <v>2020</v>
      </c>
      <c r="I46" s="331">
        <v>2021</v>
      </c>
      <c r="K46" s="50"/>
      <c r="L46" s="332">
        <v>2014</v>
      </c>
      <c r="M46" s="51">
        <v>2015</v>
      </c>
      <c r="N46" s="51">
        <v>2016</v>
      </c>
      <c r="O46" s="330">
        <v>2017</v>
      </c>
      <c r="P46" s="51">
        <v>2018</v>
      </c>
      <c r="Q46" s="330">
        <v>2019</v>
      </c>
      <c r="R46" s="51">
        <v>2020</v>
      </c>
      <c r="S46" s="331">
        <v>2021</v>
      </c>
      <c r="U46" s="50"/>
      <c r="V46" s="332">
        <v>2014</v>
      </c>
      <c r="W46" s="51">
        <v>2015</v>
      </c>
      <c r="X46" s="51">
        <v>2016</v>
      </c>
      <c r="Y46" s="330">
        <v>2017</v>
      </c>
      <c r="Z46" s="51">
        <v>2018</v>
      </c>
      <c r="AA46" s="330">
        <v>2019</v>
      </c>
      <c r="AB46" s="51">
        <v>2020</v>
      </c>
      <c r="AC46" s="331">
        <v>2021</v>
      </c>
    </row>
    <row r="47" spans="1:29" s="156" customFormat="1">
      <c r="A47" s="348" t="s">
        <v>235</v>
      </c>
      <c r="B47" s="717">
        <v>34357029</v>
      </c>
      <c r="C47" s="717">
        <v>24800000</v>
      </c>
      <c r="D47" s="717">
        <v>0</v>
      </c>
      <c r="E47" s="717">
        <v>0</v>
      </c>
      <c r="F47" s="717">
        <v>0</v>
      </c>
      <c r="G47" s="717">
        <v>0</v>
      </c>
      <c r="H47" s="717">
        <v>0</v>
      </c>
      <c r="I47" s="717">
        <v>0</v>
      </c>
      <c r="K47" s="320" t="s">
        <v>235</v>
      </c>
      <c r="L47" s="86">
        <v>0</v>
      </c>
      <c r="M47" s="86">
        <v>0</v>
      </c>
      <c r="N47" s="86">
        <v>18601358</v>
      </c>
      <c r="O47" s="86">
        <v>26692948.73</v>
      </c>
      <c r="P47" s="86">
        <v>25992160.268100001</v>
      </c>
      <c r="Q47" s="86">
        <v>25394340.5819337</v>
      </c>
      <c r="R47" s="86">
        <v>24759482.067385357</v>
      </c>
      <c r="S47" s="86">
        <v>24251912.685003959</v>
      </c>
      <c r="U47" s="320" t="s">
        <v>233</v>
      </c>
      <c r="V47" s="323">
        <v>0</v>
      </c>
      <c r="W47" s="323">
        <v>0</v>
      </c>
      <c r="X47" s="323" t="e">
        <v>#DIV/0!</v>
      </c>
      <c r="Y47" s="323" t="e">
        <v>#DIV/0!</v>
      </c>
      <c r="Z47" s="323" t="e">
        <v>#DIV/0!</v>
      </c>
      <c r="AA47" s="323" t="e">
        <v>#DIV/0!</v>
      </c>
      <c r="AB47" s="323" t="e">
        <v>#DIV/0!</v>
      </c>
      <c r="AC47" s="323" t="e">
        <v>#DIV/0!</v>
      </c>
    </row>
    <row r="48" spans="1:29" s="156" customFormat="1">
      <c r="A48" s="348" t="s">
        <v>236</v>
      </c>
      <c r="B48" s="717">
        <v>138870</v>
      </c>
      <c r="C48" s="717">
        <v>9695899</v>
      </c>
      <c r="D48" s="717">
        <v>6495899</v>
      </c>
      <c r="E48" s="717">
        <v>7335899</v>
      </c>
      <c r="F48" s="717">
        <v>8150699</v>
      </c>
      <c r="G48" s="717">
        <v>8941055</v>
      </c>
      <c r="H48" s="717">
        <v>9707700.3200000003</v>
      </c>
      <c r="I48" s="717">
        <v>10451346.280400001</v>
      </c>
      <c r="K48" s="320" t="s">
        <v>236</v>
      </c>
      <c r="L48" s="86">
        <v>0</v>
      </c>
      <c r="M48" s="86">
        <v>0</v>
      </c>
      <c r="N48" s="86">
        <v>9398642</v>
      </c>
      <c r="O48" s="86">
        <v>467051.26999999955</v>
      </c>
      <c r="P48" s="86">
        <v>353039.73189999908</v>
      </c>
      <c r="Q48" s="86">
        <v>160503.41806630045</v>
      </c>
      <c r="R48" s="86">
        <v>28716.612614642829</v>
      </c>
      <c r="S48" s="86">
        <v>-207359.96540395916</v>
      </c>
      <c r="U48" s="320"/>
      <c r="V48" s="86"/>
      <c r="W48" s="86"/>
      <c r="X48" s="86"/>
      <c r="Y48" s="86"/>
      <c r="Z48" s="86"/>
      <c r="AA48" s="86"/>
      <c r="AB48" s="86"/>
      <c r="AC48" s="86"/>
    </row>
    <row r="49" spans="1:9">
      <c r="A49" s="689"/>
    </row>
    <row r="50" spans="1:9">
      <c r="A50" s="689"/>
    </row>
    <row r="51" spans="1:9">
      <c r="A51" s="686" t="s">
        <v>242</v>
      </c>
      <c r="B51" s="762" t="s">
        <v>134</v>
      </c>
      <c r="C51" s="763"/>
      <c r="D51" s="766" t="s">
        <v>102</v>
      </c>
      <c r="E51" s="747" t="s">
        <v>103</v>
      </c>
      <c r="F51" s="747"/>
      <c r="G51" s="747"/>
      <c r="H51" s="747"/>
      <c r="I51" s="747"/>
    </row>
    <row r="52" spans="1:9">
      <c r="A52" s="689"/>
      <c r="B52" s="764"/>
      <c r="C52" s="765"/>
      <c r="D52" s="767"/>
      <c r="E52" s="747"/>
      <c r="F52" s="747"/>
      <c r="G52" s="747"/>
      <c r="H52" s="747"/>
      <c r="I52" s="747"/>
    </row>
    <row r="53" spans="1:9">
      <c r="A53" s="693"/>
      <c r="B53" s="340">
        <v>2014</v>
      </c>
      <c r="C53" s="335">
        <v>2015</v>
      </c>
      <c r="D53" s="335">
        <v>2016</v>
      </c>
      <c r="E53" s="341">
        <v>2017</v>
      </c>
      <c r="F53" s="335">
        <v>2018</v>
      </c>
      <c r="G53" s="341">
        <v>2019</v>
      </c>
      <c r="H53" s="335">
        <v>2020</v>
      </c>
      <c r="I53" s="342">
        <v>2021</v>
      </c>
    </row>
    <row r="54" spans="1:9">
      <c r="A54" s="694" t="s">
        <v>259</v>
      </c>
      <c r="B54" s="545">
        <v>89290</v>
      </c>
      <c r="C54" s="545">
        <v>83446</v>
      </c>
      <c r="D54" s="338"/>
      <c r="E54" s="338"/>
      <c r="F54" s="338"/>
      <c r="G54" s="338"/>
      <c r="H54" s="338"/>
      <c r="I54" s="338"/>
    </row>
    <row r="55" spans="1:9">
      <c r="A55" s="695"/>
      <c r="B55" s="338"/>
      <c r="C55" s="338"/>
      <c r="D55" s="338"/>
      <c r="E55" s="338"/>
      <c r="F55" s="338"/>
      <c r="G55" s="338"/>
      <c r="H55" s="338"/>
      <c r="I55" s="338"/>
    </row>
    <row r="56" spans="1:9">
      <c r="A56" s="336" t="s">
        <v>187</v>
      </c>
      <c r="B56" s="339"/>
      <c r="C56" s="339"/>
      <c r="D56" s="339"/>
      <c r="E56" s="339"/>
      <c r="F56" s="339"/>
      <c r="G56" s="339"/>
      <c r="H56" s="339"/>
      <c r="I56" s="339"/>
    </row>
    <row r="57" spans="1:9" ht="25.5">
      <c r="A57" s="300" t="s">
        <v>170</v>
      </c>
      <c r="B57" s="545">
        <v>28798</v>
      </c>
      <c r="C57" s="545">
        <v>26936</v>
      </c>
      <c r="D57" s="86">
        <v>27498</v>
      </c>
      <c r="E57" s="339"/>
      <c r="F57" s="339"/>
      <c r="G57" s="339"/>
      <c r="H57" s="339"/>
      <c r="I57" s="339"/>
    </row>
    <row r="58" spans="1:9">
      <c r="A58" s="300" t="s">
        <v>237</v>
      </c>
      <c r="B58" s="545">
        <v>28789</v>
      </c>
      <c r="C58" s="545">
        <v>26933</v>
      </c>
      <c r="D58" s="86">
        <v>27487</v>
      </c>
      <c r="E58" s="337"/>
      <c r="F58" s="337"/>
      <c r="G58" s="337"/>
      <c r="H58" s="337"/>
      <c r="I58" s="337"/>
    </row>
    <row r="59" spans="1:9" ht="25.5">
      <c r="A59" s="301" t="s">
        <v>238</v>
      </c>
      <c r="B59" s="713">
        <v>0.99968747829710392</v>
      </c>
      <c r="C59" s="713">
        <v>0.99988862488862484</v>
      </c>
      <c r="D59" s="646">
        <v>0.99959997090697505</v>
      </c>
      <c r="E59" s="337"/>
      <c r="F59" s="337"/>
      <c r="G59" s="337"/>
      <c r="H59" s="337"/>
      <c r="I59" s="337"/>
    </row>
    <row r="60" spans="1:9">
      <c r="A60" s="696"/>
      <c r="B60" s="676"/>
      <c r="C60" s="676"/>
      <c r="D60" s="337"/>
      <c r="E60" s="337"/>
      <c r="F60" s="337"/>
      <c r="G60" s="337"/>
      <c r="H60" s="337"/>
      <c r="I60" s="337"/>
    </row>
    <row r="61" spans="1:9">
      <c r="A61" s="299" t="s">
        <v>188</v>
      </c>
      <c r="B61" s="676"/>
      <c r="C61" s="676"/>
      <c r="D61" s="337"/>
      <c r="E61" s="337"/>
      <c r="F61" s="337"/>
      <c r="G61" s="337"/>
      <c r="H61" s="337"/>
      <c r="I61" s="337"/>
    </row>
    <row r="62" spans="1:9" ht="25.5">
      <c r="A62" s="300" t="s">
        <v>298</v>
      </c>
      <c r="B62" s="545">
        <v>60492</v>
      </c>
      <c r="C62" s="545">
        <v>56510</v>
      </c>
      <c r="D62" s="86">
        <v>55955</v>
      </c>
      <c r="E62" s="337"/>
      <c r="F62" s="337"/>
      <c r="G62" s="337"/>
      <c r="H62" s="337"/>
      <c r="I62" s="337"/>
    </row>
    <row r="63" spans="1:9">
      <c r="A63" s="300" t="s">
        <v>240</v>
      </c>
      <c r="B63" s="545">
        <v>60403</v>
      </c>
      <c r="C63" s="545">
        <v>56428</v>
      </c>
      <c r="D63" s="86">
        <v>55821</v>
      </c>
      <c r="E63" s="337"/>
      <c r="F63" s="337"/>
      <c r="G63" s="337"/>
      <c r="H63" s="337"/>
      <c r="I63" s="337"/>
    </row>
    <row r="64" spans="1:9" ht="25.5">
      <c r="A64" s="301" t="s">
        <v>239</v>
      </c>
      <c r="B64" s="675">
        <v>0.99852873107187723</v>
      </c>
      <c r="C64" s="675">
        <v>0.99854892939302775</v>
      </c>
      <c r="D64" s="646" t="s">
        <v>315</v>
      </c>
      <c r="E64" s="337"/>
      <c r="F64" s="337"/>
      <c r="G64" s="337"/>
      <c r="H64" s="337"/>
      <c r="I64" s="337"/>
    </row>
    <row r="65" spans="1:9" ht="25.5">
      <c r="A65" s="301" t="s">
        <v>245</v>
      </c>
      <c r="B65" s="675">
        <v>0.623</v>
      </c>
      <c r="C65" s="675">
        <v>0.629</v>
      </c>
      <c r="D65" s="649">
        <v>0.64439999999999997</v>
      </c>
      <c r="E65" s="346"/>
      <c r="F65" s="346"/>
      <c r="G65" s="346"/>
      <c r="H65" s="346"/>
      <c r="I65" s="346"/>
    </row>
    <row r="66" spans="1:9">
      <c r="A66" s="689"/>
    </row>
    <row r="67" spans="1:9" ht="25.5">
      <c r="A67" s="686" t="s">
        <v>243</v>
      </c>
      <c r="B67" s="762" t="s">
        <v>134</v>
      </c>
      <c r="C67" s="763"/>
      <c r="D67" s="766" t="s">
        <v>102</v>
      </c>
      <c r="E67" s="747" t="s">
        <v>103</v>
      </c>
      <c r="F67" s="747"/>
      <c r="G67" s="747"/>
      <c r="H67" s="747"/>
      <c r="I67" s="747"/>
    </row>
    <row r="68" spans="1:9">
      <c r="A68" s="686"/>
      <c r="B68" s="764"/>
      <c r="C68" s="765"/>
      <c r="D68" s="767"/>
      <c r="E68" s="747"/>
      <c r="F68" s="747"/>
      <c r="G68" s="747"/>
      <c r="H68" s="747"/>
      <c r="I68" s="747"/>
    </row>
    <row r="69" spans="1:9" ht="15">
      <c r="A69" s="697"/>
      <c r="B69" s="340">
        <v>2014</v>
      </c>
      <c r="C69" s="335">
        <v>2015</v>
      </c>
      <c r="D69" s="335">
        <v>2016</v>
      </c>
      <c r="E69" s="341">
        <v>2017</v>
      </c>
      <c r="F69" s="335">
        <v>2018</v>
      </c>
      <c r="G69" s="341">
        <v>2019</v>
      </c>
      <c r="H69" s="335">
        <v>2020</v>
      </c>
      <c r="I69" s="342">
        <v>2021</v>
      </c>
    </row>
    <row r="70" spans="1:9" ht="25.5">
      <c r="A70" s="345" t="s">
        <v>91</v>
      </c>
      <c r="B70" s="545">
        <v>38</v>
      </c>
      <c r="C70" s="545">
        <v>35</v>
      </c>
      <c r="D70" s="86">
        <v>24</v>
      </c>
      <c r="E70" s="663">
        <v>40</v>
      </c>
      <c r="F70" s="663">
        <v>39</v>
      </c>
      <c r="G70" s="663">
        <v>38</v>
      </c>
      <c r="H70" s="663">
        <v>37</v>
      </c>
      <c r="I70" s="663">
        <v>36</v>
      </c>
    </row>
    <row r="71" spans="1:9" ht="25.5">
      <c r="A71" s="344" t="s">
        <v>92</v>
      </c>
      <c r="B71" s="545">
        <v>18</v>
      </c>
      <c r="C71" s="545">
        <v>42</v>
      </c>
      <c r="D71" s="86">
        <v>58</v>
      </c>
      <c r="E71" s="343"/>
      <c r="F71" s="343"/>
      <c r="G71" s="343"/>
      <c r="H71" s="343"/>
      <c r="I71" s="343"/>
    </row>
    <row r="72" spans="1:9">
      <c r="A72" s="689"/>
    </row>
    <row r="73" spans="1:9" ht="25.5">
      <c r="A73" s="686" t="s">
        <v>244</v>
      </c>
      <c r="B73" s="762" t="s">
        <v>134</v>
      </c>
      <c r="C73" s="763"/>
      <c r="D73" s="766" t="s">
        <v>102</v>
      </c>
      <c r="E73" s="747" t="s">
        <v>103</v>
      </c>
      <c r="F73" s="747"/>
      <c r="G73" s="747"/>
      <c r="H73" s="747"/>
      <c r="I73" s="747"/>
    </row>
    <row r="74" spans="1:9">
      <c r="A74" s="686"/>
      <c r="B74" s="764"/>
      <c r="C74" s="765"/>
      <c r="D74" s="767"/>
      <c r="E74" s="747"/>
      <c r="F74" s="747"/>
      <c r="G74" s="747"/>
      <c r="H74" s="747"/>
      <c r="I74" s="747"/>
    </row>
    <row r="75" spans="1:9">
      <c r="A75" s="686"/>
      <c r="B75" s="340">
        <v>2014</v>
      </c>
      <c r="C75" s="335">
        <v>2015</v>
      </c>
      <c r="D75" s="335">
        <v>2016</v>
      </c>
      <c r="E75" s="341">
        <v>2017</v>
      </c>
      <c r="F75" s="335">
        <v>2018</v>
      </c>
      <c r="G75" s="341">
        <v>2019</v>
      </c>
      <c r="H75" s="335">
        <v>2020</v>
      </c>
      <c r="I75" s="342">
        <v>2021</v>
      </c>
    </row>
    <row r="76" spans="1:9">
      <c r="A76" s="344" t="s">
        <v>189</v>
      </c>
      <c r="B76" s="545">
        <v>815</v>
      </c>
      <c r="C76" s="545">
        <v>883</v>
      </c>
      <c r="D76" s="86">
        <v>685</v>
      </c>
      <c r="E76" s="647">
        <v>1400</v>
      </c>
      <c r="F76" s="647">
        <v>1350</v>
      </c>
      <c r="G76" s="647">
        <v>1300</v>
      </c>
      <c r="H76" s="647">
        <v>1250</v>
      </c>
      <c r="I76" s="647">
        <v>1200</v>
      </c>
    </row>
    <row r="77" spans="1:9">
      <c r="A77" s="689"/>
    </row>
    <row r="78" spans="1:9">
      <c r="A78" s="689"/>
    </row>
    <row r="79" spans="1:9">
      <c r="A79" s="686" t="s">
        <v>260</v>
      </c>
      <c r="B79" s="762" t="s">
        <v>134</v>
      </c>
      <c r="C79" s="763"/>
      <c r="D79" s="766" t="s">
        <v>102</v>
      </c>
      <c r="E79" s="747" t="s">
        <v>103</v>
      </c>
      <c r="F79" s="747"/>
      <c r="G79" s="747"/>
      <c r="H79" s="747"/>
      <c r="I79" s="747"/>
    </row>
    <row r="80" spans="1:9">
      <c r="A80" s="689"/>
      <c r="B80" s="764"/>
      <c r="C80" s="765"/>
      <c r="D80" s="767"/>
      <c r="E80" s="747"/>
      <c r="F80" s="747"/>
      <c r="G80" s="747"/>
      <c r="H80" s="747"/>
      <c r="I80" s="747"/>
    </row>
    <row r="81" spans="1:9">
      <c r="A81" s="689"/>
      <c r="B81" s="340">
        <v>2014</v>
      </c>
      <c r="C81" s="335">
        <v>2015</v>
      </c>
      <c r="D81" s="335">
        <v>2016</v>
      </c>
      <c r="E81" s="341">
        <v>2017</v>
      </c>
      <c r="F81" s="335">
        <v>2018</v>
      </c>
      <c r="G81" s="341">
        <v>2019</v>
      </c>
      <c r="H81" s="335">
        <v>2020</v>
      </c>
      <c r="I81" s="342">
        <v>2021</v>
      </c>
    </row>
    <row r="82" spans="1:9">
      <c r="A82" s="344" t="s">
        <v>261</v>
      </c>
      <c r="B82" s="645">
        <v>6.7164179104477612E-2</v>
      </c>
      <c r="C82" s="645">
        <v>0.58208955223880599</v>
      </c>
      <c r="D82" s="648">
        <v>0.25185185185185177</v>
      </c>
      <c r="E82" s="648">
        <v>4.8894416804864616E-2</v>
      </c>
      <c r="F82" s="648">
        <v>2.0000000000000018E-2</v>
      </c>
      <c r="G82" s="648">
        <v>1.0000000000000009E-2</v>
      </c>
      <c r="H82" s="648">
        <v>1.0000000000000009E-2</v>
      </c>
      <c r="I82" s="648">
        <v>1.0000000000000009E-2</v>
      </c>
    </row>
    <row r="83" spans="1:9">
      <c r="A83" s="698" t="s">
        <v>321</v>
      </c>
      <c r="B83" s="645">
        <v>6.7164179104477612E-2</v>
      </c>
      <c r="C83" s="645">
        <v>0.64925373134328357</v>
      </c>
      <c r="D83" s="645">
        <v>0.90110558319513534</v>
      </c>
      <c r="E83" s="645">
        <v>0.95</v>
      </c>
      <c r="F83" s="645">
        <v>0.97</v>
      </c>
      <c r="G83" s="645">
        <v>0.98</v>
      </c>
      <c r="H83" s="645">
        <v>0.99</v>
      </c>
      <c r="I83" s="645">
        <v>1</v>
      </c>
    </row>
  </sheetData>
  <mergeCells count="30">
    <mergeCell ref="L19:L20"/>
    <mergeCell ref="M19:S20"/>
    <mergeCell ref="V19:V20"/>
    <mergeCell ref="W19:AC20"/>
    <mergeCell ref="B9:C10"/>
    <mergeCell ref="D9:D10"/>
    <mergeCell ref="E9:I10"/>
    <mergeCell ref="B19:C20"/>
    <mergeCell ref="D19:I20"/>
    <mergeCell ref="M44:S45"/>
    <mergeCell ref="V44:V45"/>
    <mergeCell ref="W44:AC45"/>
    <mergeCell ref="L44:L45"/>
    <mergeCell ref="B35:C36"/>
    <mergeCell ref="D35:D36"/>
    <mergeCell ref="E35:I36"/>
    <mergeCell ref="B44:C45"/>
    <mergeCell ref="D44:I45"/>
    <mergeCell ref="B51:C52"/>
    <mergeCell ref="D51:D52"/>
    <mergeCell ref="E51:I52"/>
    <mergeCell ref="B67:C68"/>
    <mergeCell ref="D67:D68"/>
    <mergeCell ref="E67:I68"/>
    <mergeCell ref="B73:C74"/>
    <mergeCell ref="D73:D74"/>
    <mergeCell ref="E73:I74"/>
    <mergeCell ref="B79:C80"/>
    <mergeCell ref="D79:D80"/>
    <mergeCell ref="E79:I80"/>
  </mergeCells>
  <pageMargins left="0.70866141732283472" right="0.70866141732283472" top="0.74803149606299213" bottom="0.74803149606299213" header="0.31496062992125984" footer="0.31496062992125984"/>
  <pageSetup paperSize="8" scale="58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133"/>
  <sheetViews>
    <sheetView topLeftCell="A7" zoomScaleNormal="100" workbookViewId="0">
      <selection activeCell="A91" sqref="A1:XFD1048576"/>
    </sheetView>
  </sheetViews>
  <sheetFormatPr defaultRowHeight="12.75"/>
  <cols>
    <col min="1" max="1" width="45.5703125" customWidth="1"/>
    <col min="2" max="10" width="14.42578125" customWidth="1"/>
    <col min="12" max="12" width="29.42578125" customWidth="1"/>
    <col min="13" max="13" width="14.5703125" bestFit="1" customWidth="1"/>
    <col min="14" max="20" width="11.42578125" customWidth="1"/>
    <col min="21" max="21" width="14.5703125" bestFit="1" customWidth="1"/>
    <col min="23" max="23" width="29.5703125" customWidth="1"/>
    <col min="24" max="24" width="13.85546875" bestFit="1" customWidth="1"/>
    <col min="25" max="32" width="11.5703125" customWidth="1"/>
  </cols>
  <sheetData>
    <row r="1" spans="1:32" s="48" customFormat="1" ht="24.75">
      <c r="A1" s="400" t="s">
        <v>278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</row>
    <row r="2" spans="1:32" s="48" customFormat="1" ht="24.75">
      <c r="A2" s="400" t="s">
        <v>186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</row>
    <row r="3" spans="1:32" s="48" customFormat="1" ht="24.75">
      <c r="A3" s="400" t="s">
        <v>168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</row>
    <row r="4" spans="1:32">
      <c r="A4" s="156"/>
      <c r="B4" s="156"/>
      <c r="C4" s="156"/>
      <c r="D4" s="49"/>
      <c r="E4" s="156"/>
      <c r="F4" s="156"/>
      <c r="G4" s="156"/>
      <c r="H4" s="156"/>
      <c r="I4" s="156"/>
      <c r="J4" s="156"/>
    </row>
    <row r="5" spans="1:32" ht="15">
      <c r="A5" s="111" t="s">
        <v>302</v>
      </c>
      <c r="B5" s="156"/>
      <c r="C5" s="156"/>
      <c r="D5" s="49"/>
      <c r="E5" s="156"/>
      <c r="F5" s="156"/>
      <c r="G5" s="156"/>
      <c r="H5" s="156"/>
      <c r="I5" s="156"/>
      <c r="J5" s="156"/>
    </row>
    <row r="6" spans="1:32" ht="19.5">
      <c r="A6" s="110"/>
      <c r="B6" s="156"/>
      <c r="C6" s="156"/>
      <c r="D6" s="49"/>
      <c r="E6" s="156"/>
      <c r="F6" s="156"/>
      <c r="G6" s="156"/>
      <c r="H6" s="156"/>
      <c r="I6" s="156"/>
      <c r="J6" s="156"/>
    </row>
    <row r="7" spans="1:32" ht="15">
      <c r="A7" s="111" t="s">
        <v>251</v>
      </c>
      <c r="B7" s="156"/>
      <c r="C7" s="156"/>
      <c r="D7" s="49"/>
      <c r="E7" s="156"/>
      <c r="F7" s="156"/>
      <c r="G7" s="156"/>
      <c r="H7" s="156"/>
      <c r="I7" s="156"/>
      <c r="J7" s="156"/>
    </row>
    <row r="8" spans="1:32">
      <c r="A8" s="156"/>
      <c r="B8" s="156"/>
      <c r="C8" s="156"/>
      <c r="D8" s="49"/>
      <c r="E8" s="156"/>
      <c r="F8" s="156"/>
      <c r="G8" s="156"/>
      <c r="H8" s="156"/>
      <c r="I8" s="156"/>
      <c r="J8" s="156"/>
    </row>
    <row r="9" spans="1:32" ht="14.25">
      <c r="A9" s="49" t="s">
        <v>200</v>
      </c>
      <c r="B9" s="156"/>
      <c r="C9" s="156"/>
      <c r="D9" s="49"/>
      <c r="E9" s="156"/>
      <c r="F9" s="319"/>
      <c r="G9" s="156"/>
      <c r="H9" s="156"/>
      <c r="I9" s="156"/>
      <c r="J9" s="156"/>
    </row>
    <row r="10" spans="1:32">
      <c r="A10" s="156"/>
      <c r="B10" s="156"/>
      <c r="C10" s="156"/>
      <c r="D10" s="49"/>
      <c r="E10" s="156"/>
      <c r="F10" s="156"/>
      <c r="G10" s="156"/>
      <c r="H10" s="156"/>
      <c r="I10" s="156"/>
      <c r="J10" s="156"/>
    </row>
    <row r="11" spans="1:32">
      <c r="A11" s="68"/>
      <c r="B11" s="762" t="s">
        <v>134</v>
      </c>
      <c r="C11" s="763"/>
      <c r="D11" s="766" t="s">
        <v>102</v>
      </c>
      <c r="E11" s="747" t="s">
        <v>103</v>
      </c>
      <c r="F11" s="747"/>
      <c r="G11" s="747"/>
      <c r="H11" s="747"/>
      <c r="I11" s="747"/>
      <c r="J11" s="289"/>
    </row>
    <row r="12" spans="1:32">
      <c r="A12" s="157"/>
      <c r="B12" s="764"/>
      <c r="C12" s="765"/>
      <c r="D12" s="767"/>
      <c r="E12" s="747"/>
      <c r="F12" s="747"/>
      <c r="G12" s="747"/>
      <c r="H12" s="747"/>
      <c r="I12" s="747"/>
      <c r="J12" s="318"/>
    </row>
    <row r="13" spans="1:32" ht="25.5">
      <c r="A13" s="50"/>
      <c r="B13" s="317">
        <v>2014</v>
      </c>
      <c r="C13" s="51">
        <v>2015</v>
      </c>
      <c r="D13" s="51">
        <v>2016</v>
      </c>
      <c r="E13" s="315">
        <v>2017</v>
      </c>
      <c r="F13" s="51">
        <v>2018</v>
      </c>
      <c r="G13" s="315">
        <v>2019</v>
      </c>
      <c r="H13" s="51">
        <v>2020</v>
      </c>
      <c r="I13" s="316">
        <v>2021</v>
      </c>
      <c r="J13" s="57" t="s">
        <v>105</v>
      </c>
    </row>
    <row r="14" spans="1:32">
      <c r="A14" s="320" t="s">
        <v>197</v>
      </c>
      <c r="B14" s="86">
        <v>43276</v>
      </c>
      <c r="C14" s="86">
        <v>57434</v>
      </c>
      <c r="D14" s="86">
        <v>58925</v>
      </c>
      <c r="E14" s="647">
        <v>60746.240000000005</v>
      </c>
      <c r="F14" s="647">
        <v>60695.040000000001</v>
      </c>
      <c r="G14" s="647">
        <v>67870.720000000001</v>
      </c>
      <c r="H14" s="647">
        <v>62520.320000000007</v>
      </c>
      <c r="I14" s="647">
        <v>62533.120000000003</v>
      </c>
      <c r="J14" s="86">
        <v>474000.44</v>
      </c>
    </row>
    <row r="15" spans="1:32">
      <c r="A15" s="320" t="s">
        <v>198</v>
      </c>
      <c r="B15" s="86">
        <v>11464</v>
      </c>
      <c r="C15" s="86">
        <v>13034</v>
      </c>
      <c r="D15" s="86">
        <v>14289</v>
      </c>
      <c r="E15" s="647">
        <v>14971</v>
      </c>
      <c r="F15" s="647">
        <v>14841</v>
      </c>
      <c r="G15" s="647">
        <v>14712</v>
      </c>
      <c r="H15" s="647">
        <v>14584</v>
      </c>
      <c r="I15" s="647">
        <v>14459</v>
      </c>
      <c r="J15" s="86">
        <v>112354</v>
      </c>
    </row>
    <row r="16" spans="1:32">
      <c r="A16" s="320" t="s">
        <v>199</v>
      </c>
      <c r="B16" s="86">
        <v>54740</v>
      </c>
      <c r="C16" s="86">
        <v>70468</v>
      </c>
      <c r="D16" s="86">
        <v>73214</v>
      </c>
      <c r="E16" s="86">
        <v>75717.240000000005</v>
      </c>
      <c r="F16" s="86">
        <v>75536.040000000008</v>
      </c>
      <c r="G16" s="86">
        <v>82582.720000000001</v>
      </c>
      <c r="H16" s="86">
        <v>77104.320000000007</v>
      </c>
      <c r="I16" s="86">
        <v>76992.12</v>
      </c>
      <c r="J16" s="86">
        <v>586354.43999999994</v>
      </c>
    </row>
    <row r="18" spans="1:32" ht="14.25">
      <c r="A18" s="49" t="s">
        <v>201</v>
      </c>
      <c r="B18" s="156"/>
      <c r="C18" s="156"/>
      <c r="D18" s="49"/>
      <c r="E18" s="156"/>
      <c r="F18" s="319"/>
      <c r="G18" s="156"/>
      <c r="H18" s="156"/>
      <c r="I18" s="156"/>
      <c r="J18" s="156"/>
      <c r="L18" s="49" t="s">
        <v>116</v>
      </c>
      <c r="M18" s="156"/>
      <c r="N18" s="156"/>
      <c r="O18" s="49"/>
      <c r="P18" s="156"/>
      <c r="Q18" s="319"/>
      <c r="R18" s="156"/>
      <c r="S18" s="156"/>
      <c r="T18" s="156"/>
      <c r="U18" s="156"/>
      <c r="W18" s="49" t="s">
        <v>117</v>
      </c>
      <c r="X18" s="156"/>
      <c r="Y18" s="156"/>
      <c r="Z18" s="49"/>
      <c r="AA18" s="156"/>
      <c r="AB18" s="319"/>
      <c r="AC18" s="156"/>
      <c r="AD18" s="156"/>
      <c r="AE18" s="156"/>
      <c r="AF18" s="156"/>
    </row>
    <row r="19" spans="1:32">
      <c r="A19" s="156"/>
      <c r="B19" s="156"/>
      <c r="C19" s="156"/>
      <c r="D19" s="49"/>
      <c r="E19" s="156"/>
      <c r="F19" s="156"/>
      <c r="G19" s="156"/>
      <c r="H19" s="156"/>
      <c r="I19" s="156"/>
      <c r="J19" s="156"/>
      <c r="L19" s="156"/>
      <c r="M19" s="156"/>
      <c r="N19" s="156"/>
      <c r="O19" s="49"/>
      <c r="P19" s="156"/>
      <c r="Q19" s="156"/>
      <c r="R19" s="156"/>
      <c r="S19" s="156"/>
      <c r="T19" s="156"/>
      <c r="U19" s="156"/>
      <c r="W19" s="156"/>
      <c r="X19" s="156"/>
      <c r="Y19" s="156"/>
      <c r="Z19" s="49"/>
      <c r="AA19" s="156"/>
      <c r="AB19" s="156"/>
      <c r="AC19" s="156"/>
      <c r="AD19" s="156"/>
      <c r="AE19" s="156"/>
      <c r="AF19" s="156"/>
    </row>
    <row r="20" spans="1:32">
      <c r="A20" s="68"/>
      <c r="B20" s="761" t="s">
        <v>134</v>
      </c>
      <c r="C20" s="761"/>
      <c r="D20" s="761" t="s">
        <v>177</v>
      </c>
      <c r="E20" s="761"/>
      <c r="F20" s="761"/>
      <c r="G20" s="761"/>
      <c r="H20" s="761"/>
      <c r="I20" s="761"/>
      <c r="J20" s="289"/>
      <c r="L20" s="68"/>
      <c r="M20" s="762" t="s">
        <v>134</v>
      </c>
      <c r="N20" s="763"/>
      <c r="O20" s="766" t="s">
        <v>102</v>
      </c>
      <c r="P20" s="747" t="s">
        <v>103</v>
      </c>
      <c r="Q20" s="747"/>
      <c r="R20" s="747"/>
      <c r="S20" s="747"/>
      <c r="T20" s="747"/>
      <c r="U20" s="289"/>
      <c r="W20" s="68"/>
      <c r="X20" s="773" t="s">
        <v>134</v>
      </c>
      <c r="Y20" s="770" t="s">
        <v>103</v>
      </c>
      <c r="Z20" s="770"/>
      <c r="AA20" s="770"/>
      <c r="AB20" s="770"/>
      <c r="AC20" s="770"/>
      <c r="AD20" s="770"/>
      <c r="AE20" s="771"/>
      <c r="AF20" s="289"/>
    </row>
    <row r="21" spans="1:32">
      <c r="A21" s="157"/>
      <c r="B21" s="761"/>
      <c r="C21" s="761"/>
      <c r="D21" s="761"/>
      <c r="E21" s="761"/>
      <c r="F21" s="761"/>
      <c r="G21" s="761"/>
      <c r="H21" s="761"/>
      <c r="I21" s="761"/>
      <c r="J21" s="318"/>
      <c r="L21" s="157"/>
      <c r="M21" s="764"/>
      <c r="N21" s="765"/>
      <c r="O21" s="767"/>
      <c r="P21" s="747"/>
      <c r="Q21" s="747"/>
      <c r="R21" s="747"/>
      <c r="S21" s="747"/>
      <c r="T21" s="747"/>
      <c r="U21" s="318"/>
      <c r="W21" s="157"/>
      <c r="X21" s="773"/>
      <c r="Y21" s="772"/>
      <c r="Z21" s="772"/>
      <c r="AA21" s="772"/>
      <c r="AB21" s="772"/>
      <c r="AC21" s="772"/>
      <c r="AD21" s="772"/>
      <c r="AE21" s="765"/>
      <c r="AF21" s="318"/>
    </row>
    <row r="22" spans="1:32" ht="51" customHeight="1">
      <c r="A22" s="50"/>
      <c r="B22" s="317">
        <v>2014</v>
      </c>
      <c r="C22" s="51">
        <v>2015</v>
      </c>
      <c r="D22" s="51">
        <v>2016</v>
      </c>
      <c r="E22" s="315">
        <v>2017</v>
      </c>
      <c r="F22" s="51">
        <v>2018</v>
      </c>
      <c r="G22" s="315">
        <v>2019</v>
      </c>
      <c r="H22" s="51">
        <v>2020</v>
      </c>
      <c r="I22" s="316">
        <v>2021</v>
      </c>
      <c r="J22" s="57" t="s">
        <v>105</v>
      </c>
      <c r="L22" s="50"/>
      <c r="M22" s="317">
        <v>2014</v>
      </c>
      <c r="N22" s="51">
        <v>2015</v>
      </c>
      <c r="O22" s="51">
        <v>2016</v>
      </c>
      <c r="P22" s="315">
        <v>2017</v>
      </c>
      <c r="Q22" s="51">
        <v>2018</v>
      </c>
      <c r="R22" s="315">
        <v>2019</v>
      </c>
      <c r="S22" s="51">
        <v>2020</v>
      </c>
      <c r="T22" s="316">
        <v>2021</v>
      </c>
      <c r="U22" s="57" t="s">
        <v>105</v>
      </c>
      <c r="W22" s="50"/>
      <c r="X22" s="317">
        <v>2014</v>
      </c>
      <c r="Y22" s="51">
        <v>2015</v>
      </c>
      <c r="Z22" s="51">
        <v>2016</v>
      </c>
      <c r="AA22" s="315">
        <v>2017</v>
      </c>
      <c r="AB22" s="51">
        <v>2018</v>
      </c>
      <c r="AC22" s="315">
        <v>2019</v>
      </c>
      <c r="AD22" s="51">
        <v>2020</v>
      </c>
      <c r="AE22" s="316">
        <v>2021</v>
      </c>
      <c r="AF22" s="57" t="s">
        <v>105</v>
      </c>
    </row>
    <row r="23" spans="1:32">
      <c r="A23" s="320" t="s">
        <v>197</v>
      </c>
      <c r="B23" s="86">
        <v>43276</v>
      </c>
      <c r="C23" s="86">
        <v>57434</v>
      </c>
      <c r="D23" s="86">
        <v>52343.257833568561</v>
      </c>
      <c r="E23" s="86">
        <v>50892.778625576946</v>
      </c>
      <c r="F23" s="86">
        <v>50532.074446780425</v>
      </c>
      <c r="G23" s="86">
        <v>50532.074446780425</v>
      </c>
      <c r="H23" s="86">
        <v>47555.140947945576</v>
      </c>
      <c r="I23" s="86">
        <v>47555.140947945576</v>
      </c>
      <c r="J23" s="86">
        <v>400120.46724859753</v>
      </c>
      <c r="L23" s="320" t="s">
        <v>197</v>
      </c>
      <c r="M23" s="86">
        <v>0</v>
      </c>
      <c r="N23" s="86">
        <v>0</v>
      </c>
      <c r="O23" s="86">
        <v>6581.7421664314388</v>
      </c>
      <c r="P23" s="86">
        <v>9853.4613744230592</v>
      </c>
      <c r="Q23" s="86">
        <v>10162.965553219576</v>
      </c>
      <c r="R23" s="86">
        <v>17338.645553219576</v>
      </c>
      <c r="S23" s="86">
        <v>14965.179052054431</v>
      </c>
      <c r="T23" s="86">
        <v>14977.979052054427</v>
      </c>
      <c r="U23" s="86">
        <v>73879.972751402471</v>
      </c>
      <c r="W23" s="320" t="s">
        <v>197</v>
      </c>
      <c r="X23" s="323">
        <v>0</v>
      </c>
      <c r="Y23" s="323">
        <v>0</v>
      </c>
      <c r="Z23" s="323">
        <v>0.12574192816501503</v>
      </c>
      <c r="AA23" s="323">
        <v>0.19361217132426428</v>
      </c>
      <c r="AB23" s="323">
        <v>0.20111910434080929</v>
      </c>
      <c r="AC23" s="323">
        <v>0.34312158649810354</v>
      </c>
      <c r="AD23" s="323">
        <v>0.31469108815039565</v>
      </c>
      <c r="AE23" s="323">
        <v>0.31496024937555123</v>
      </c>
      <c r="AF23" s="323">
        <v>0.1846443228946355</v>
      </c>
    </row>
    <row r="24" spans="1:32">
      <c r="A24" s="320" t="s">
        <v>198</v>
      </c>
      <c r="B24" s="86">
        <v>11464</v>
      </c>
      <c r="C24" s="86">
        <v>13034</v>
      </c>
      <c r="D24" s="86">
        <v>12500</v>
      </c>
      <c r="E24" s="86">
        <v>12000</v>
      </c>
      <c r="F24" s="86">
        <v>11500</v>
      </c>
      <c r="G24" s="86">
        <v>11000</v>
      </c>
      <c r="H24" s="86">
        <v>10500</v>
      </c>
      <c r="I24" s="86">
        <v>10000</v>
      </c>
      <c r="J24" s="86">
        <v>91998</v>
      </c>
      <c r="L24" s="320" t="s">
        <v>198</v>
      </c>
      <c r="M24" s="86">
        <v>0</v>
      </c>
      <c r="N24" s="86">
        <v>0</v>
      </c>
      <c r="O24" s="86">
        <v>1789</v>
      </c>
      <c r="P24" s="86">
        <v>2971</v>
      </c>
      <c r="Q24" s="86">
        <v>3341</v>
      </c>
      <c r="R24" s="86">
        <v>3712</v>
      </c>
      <c r="S24" s="86">
        <v>4084</v>
      </c>
      <c r="T24" s="86">
        <v>4459</v>
      </c>
      <c r="U24" s="86">
        <v>20356</v>
      </c>
      <c r="W24" s="320" t="s">
        <v>198</v>
      </c>
      <c r="X24" s="323">
        <v>0</v>
      </c>
      <c r="Y24" s="323">
        <v>0</v>
      </c>
      <c r="Z24" s="323">
        <v>0.14312</v>
      </c>
      <c r="AA24" s="323">
        <v>0.24758333333333332</v>
      </c>
      <c r="AB24" s="323">
        <v>0.29052173913043478</v>
      </c>
      <c r="AC24" s="323">
        <v>0.33745454545454545</v>
      </c>
      <c r="AD24" s="323">
        <v>0.38895238095238094</v>
      </c>
      <c r="AE24" s="323">
        <v>0.44590000000000002</v>
      </c>
      <c r="AF24" s="323">
        <v>0.22126567968868888</v>
      </c>
    </row>
    <row r="25" spans="1:32">
      <c r="A25" s="320" t="s">
        <v>199</v>
      </c>
      <c r="B25" s="86">
        <v>54740</v>
      </c>
      <c r="C25" s="86">
        <v>70468</v>
      </c>
      <c r="D25" s="86">
        <v>64843.257833568561</v>
      </c>
      <c r="E25" s="86">
        <v>62892.778625576946</v>
      </c>
      <c r="F25" s="86">
        <v>62032.074446780425</v>
      </c>
      <c r="G25" s="86">
        <v>61532.074446780425</v>
      </c>
      <c r="H25" s="86">
        <v>58055.140947945576</v>
      </c>
      <c r="I25" s="86">
        <v>57555.140947945576</v>
      </c>
      <c r="J25" s="86">
        <v>492118.46724859753</v>
      </c>
      <c r="L25" s="320" t="s">
        <v>199</v>
      </c>
      <c r="M25" s="86">
        <v>0</v>
      </c>
      <c r="N25" s="86">
        <v>0</v>
      </c>
      <c r="O25" s="86">
        <v>8370.7421664314388</v>
      </c>
      <c r="P25" s="86">
        <v>12824.461374423059</v>
      </c>
      <c r="Q25" s="86">
        <v>13503.965553219583</v>
      </c>
      <c r="R25" s="86">
        <v>21050.645553219576</v>
      </c>
      <c r="S25" s="86">
        <v>19049.179052054431</v>
      </c>
      <c r="T25" s="86">
        <v>19436.979052054419</v>
      </c>
      <c r="U25" s="86">
        <v>94235.972751402413</v>
      </c>
      <c r="W25" s="320" t="s">
        <v>199</v>
      </c>
      <c r="X25" s="323">
        <v>0</v>
      </c>
      <c r="Y25" s="323">
        <v>0</v>
      </c>
      <c r="Z25" s="323">
        <v>0.12909194334307503</v>
      </c>
      <c r="AA25" s="323">
        <v>0.20390991866922645</v>
      </c>
      <c r="AB25" s="323">
        <v>0.21769327680319842</v>
      </c>
      <c r="AC25" s="323">
        <v>0.34210849776284474</v>
      </c>
      <c r="AD25" s="323">
        <v>0.32812217386802389</v>
      </c>
      <c r="AE25" s="323">
        <v>0.33771056298226682</v>
      </c>
      <c r="AF25" s="323">
        <v>0.19149042156103108</v>
      </c>
    </row>
    <row r="27" spans="1:32" ht="14.25">
      <c r="A27" s="49" t="s">
        <v>202</v>
      </c>
      <c r="B27" s="156"/>
      <c r="C27" s="156"/>
      <c r="D27" s="49"/>
      <c r="E27" s="156"/>
      <c r="F27" s="319"/>
      <c r="G27" s="156"/>
      <c r="H27" s="156"/>
      <c r="I27" s="156"/>
      <c r="J27" s="156"/>
      <c r="L27" s="49" t="s">
        <v>118</v>
      </c>
      <c r="M27" s="156"/>
      <c r="N27" s="156"/>
      <c r="O27" s="49"/>
      <c r="P27" s="156"/>
      <c r="Q27" s="319"/>
      <c r="R27" s="156"/>
      <c r="S27" s="156"/>
      <c r="T27" s="156"/>
      <c r="U27" s="156"/>
      <c r="W27" s="49" t="s">
        <v>118</v>
      </c>
      <c r="X27" s="156"/>
      <c r="Y27" s="156"/>
      <c r="Z27" s="49"/>
      <c r="AA27" s="156"/>
      <c r="AB27" s="319"/>
      <c r="AC27" s="156"/>
      <c r="AD27" s="156"/>
      <c r="AE27" s="156"/>
      <c r="AF27" s="156"/>
    </row>
    <row r="28" spans="1:32">
      <c r="A28" s="156"/>
      <c r="B28" s="156"/>
      <c r="C28" s="156"/>
      <c r="D28" s="49"/>
      <c r="E28" s="156"/>
      <c r="F28" s="156"/>
      <c r="G28" s="156"/>
      <c r="H28" s="156"/>
      <c r="I28" s="156"/>
      <c r="J28" s="156"/>
      <c r="L28" s="156"/>
      <c r="M28" s="156"/>
      <c r="N28" s="156"/>
      <c r="O28" s="49"/>
      <c r="P28" s="156"/>
      <c r="Q28" s="156"/>
      <c r="R28" s="156"/>
      <c r="S28" s="156"/>
      <c r="T28" s="156"/>
      <c r="U28" s="156"/>
      <c r="W28" s="156"/>
      <c r="X28" s="156"/>
      <c r="Y28" s="156"/>
      <c r="Z28" s="49"/>
      <c r="AA28" s="156"/>
      <c r="AB28" s="156"/>
      <c r="AC28" s="156"/>
      <c r="AD28" s="156"/>
      <c r="AE28" s="156"/>
      <c r="AF28" s="156"/>
    </row>
    <row r="29" spans="1:32" ht="25.5">
      <c r="A29" s="50"/>
      <c r="B29" s="321" t="s">
        <v>153</v>
      </c>
      <c r="C29" s="156"/>
      <c r="D29" s="156"/>
      <c r="E29" s="156"/>
      <c r="F29" s="156"/>
      <c r="G29" s="156"/>
      <c r="H29" s="49"/>
      <c r="I29" s="156"/>
      <c r="J29" s="156"/>
      <c r="L29" s="322"/>
      <c r="M29" s="321" t="s">
        <v>153</v>
      </c>
      <c r="N29" s="156"/>
      <c r="O29" s="156"/>
      <c r="P29" s="156"/>
      <c r="Q29" s="156"/>
      <c r="R29" s="156"/>
      <c r="S29" s="49"/>
      <c r="T29" s="156"/>
      <c r="U29" s="156"/>
      <c r="W29" s="50"/>
      <c r="X29" s="321" t="s">
        <v>153</v>
      </c>
      <c r="Y29" s="156"/>
      <c r="Z29" s="156"/>
      <c r="AA29" s="156"/>
      <c r="AB29" s="156"/>
      <c r="AC29" s="156"/>
      <c r="AD29" s="49"/>
      <c r="AE29" s="156"/>
      <c r="AF29" s="156"/>
    </row>
    <row r="30" spans="1:32">
      <c r="A30" s="320" t="s">
        <v>197</v>
      </c>
      <c r="B30" s="545">
        <v>407689.86822013755</v>
      </c>
      <c r="C30" s="156"/>
      <c r="D30" s="156"/>
      <c r="E30" s="156"/>
      <c r="F30" s="156"/>
      <c r="G30" s="156"/>
      <c r="H30" s="49"/>
      <c r="I30" s="156"/>
      <c r="J30" s="156"/>
      <c r="L30" s="320" t="s">
        <v>197</v>
      </c>
      <c r="M30" s="86">
        <v>66310.571779862454</v>
      </c>
      <c r="N30" s="156"/>
      <c r="O30" s="156"/>
      <c r="P30" s="156"/>
      <c r="Q30" s="156"/>
      <c r="R30" s="156"/>
      <c r="S30" s="49"/>
      <c r="T30" s="156"/>
      <c r="U30" s="156"/>
      <c r="W30" s="320" t="s">
        <v>197</v>
      </c>
      <c r="X30" s="323">
        <v>0.16264954552183569</v>
      </c>
      <c r="Y30" s="156"/>
      <c r="Z30" s="156"/>
      <c r="AA30" s="156"/>
      <c r="AB30" s="156"/>
      <c r="AC30" s="156"/>
      <c r="AD30" s="49"/>
      <c r="AE30" s="156"/>
      <c r="AF30" s="156"/>
    </row>
    <row r="31" spans="1:32">
      <c r="A31" s="320" t="s">
        <v>198</v>
      </c>
      <c r="B31" s="545">
        <v>67040.497535831877</v>
      </c>
      <c r="L31" s="320" t="s">
        <v>198</v>
      </c>
      <c r="M31" s="86">
        <v>45313.502464168123</v>
      </c>
      <c r="W31" s="320" t="s">
        <v>198</v>
      </c>
      <c r="X31" s="323">
        <v>0.67591238325683534</v>
      </c>
    </row>
    <row r="32" spans="1:32">
      <c r="A32" s="320" t="s">
        <v>199</v>
      </c>
      <c r="B32" s="545">
        <v>474730.36575596943</v>
      </c>
      <c r="L32" s="320" t="s">
        <v>199</v>
      </c>
      <c r="M32" s="86">
        <v>111624.07424403052</v>
      </c>
      <c r="W32" s="320" t="s">
        <v>199</v>
      </c>
      <c r="X32" s="323">
        <v>0.23513152369404108</v>
      </c>
    </row>
    <row r="34" spans="1:32" ht="14.25">
      <c r="A34" s="49" t="s">
        <v>203</v>
      </c>
      <c r="B34" s="156"/>
      <c r="C34" s="156"/>
      <c r="D34" s="49"/>
      <c r="E34" s="156"/>
      <c r="F34" s="319"/>
      <c r="G34" s="156"/>
      <c r="H34" s="156"/>
      <c r="I34" s="156"/>
      <c r="J34" s="156"/>
    </row>
    <row r="35" spans="1:32">
      <c r="A35" s="156"/>
      <c r="B35" s="156"/>
      <c r="C35" s="156"/>
      <c r="D35" s="49"/>
      <c r="E35" s="156"/>
      <c r="F35" s="156"/>
      <c r="G35" s="156"/>
      <c r="H35" s="156"/>
      <c r="I35" s="156"/>
      <c r="J35" s="156"/>
    </row>
    <row r="36" spans="1:32">
      <c r="A36" s="68"/>
      <c r="B36" s="762" t="s">
        <v>134</v>
      </c>
      <c r="C36" s="763"/>
      <c r="D36" s="766" t="s">
        <v>102</v>
      </c>
      <c r="E36" s="747" t="s">
        <v>103</v>
      </c>
      <c r="F36" s="747"/>
      <c r="G36" s="747"/>
      <c r="H36" s="747"/>
      <c r="I36" s="747"/>
      <c r="J36" s="289"/>
    </row>
    <row r="37" spans="1:32">
      <c r="A37" s="157"/>
      <c r="B37" s="764"/>
      <c r="C37" s="765"/>
      <c r="D37" s="767"/>
      <c r="E37" s="747"/>
      <c r="F37" s="747"/>
      <c r="G37" s="747"/>
      <c r="H37" s="747"/>
      <c r="I37" s="747"/>
      <c r="J37" s="318"/>
    </row>
    <row r="38" spans="1:32" ht="25.5">
      <c r="A38" s="50"/>
      <c r="B38" s="317">
        <v>2014</v>
      </c>
      <c r="C38" s="51">
        <v>2015</v>
      </c>
      <c r="D38" s="51">
        <v>2016</v>
      </c>
      <c r="E38" s="315">
        <v>2017</v>
      </c>
      <c r="F38" s="51">
        <v>2018</v>
      </c>
      <c r="G38" s="315">
        <v>2019</v>
      </c>
      <c r="H38" s="51">
        <v>2020</v>
      </c>
      <c r="I38" s="316">
        <v>2021</v>
      </c>
      <c r="J38" s="57" t="s">
        <v>105</v>
      </c>
    </row>
    <row r="39" spans="1:32">
      <c r="A39" s="320" t="s">
        <v>197</v>
      </c>
      <c r="B39" s="86">
        <v>22.401576119352899</v>
      </c>
      <c r="C39" s="86">
        <v>30.307226</v>
      </c>
      <c r="D39" s="86">
        <v>13.658168</v>
      </c>
      <c r="E39" s="647">
        <v>14.080311434676624</v>
      </c>
      <c r="F39" s="647">
        <v>14.068443836855664</v>
      </c>
      <c r="G39" s="647">
        <v>15.731687671463046</v>
      </c>
      <c r="H39" s="647">
        <v>14.491523699172848</v>
      </c>
      <c r="I39" s="647">
        <v>14.494490598628087</v>
      </c>
      <c r="J39" s="86">
        <v>139.23342736014916</v>
      </c>
    </row>
    <row r="40" spans="1:32">
      <c r="A40" s="320" t="s">
        <v>198</v>
      </c>
      <c r="B40" s="86">
        <v>4.8207040199999893</v>
      </c>
      <c r="C40" s="86">
        <v>4.168099740000005</v>
      </c>
      <c r="D40" s="86">
        <v>11.83734132</v>
      </c>
      <c r="E40" s="720">
        <v>7.9</v>
      </c>
      <c r="F40" s="720">
        <v>7.8314007080355363</v>
      </c>
      <c r="G40" s="720">
        <v>7.763329102932337</v>
      </c>
      <c r="H40" s="720">
        <v>7.6957851846904024</v>
      </c>
      <c r="I40" s="720">
        <v>7.6298243270322637</v>
      </c>
      <c r="J40" s="721">
        <v>59.646484402690533</v>
      </c>
    </row>
    <row r="41" spans="1:32">
      <c r="A41" s="320" t="s">
        <v>199</v>
      </c>
      <c r="B41" s="86">
        <v>27.22228013935289</v>
      </c>
      <c r="C41" s="86">
        <v>34.475325740000002</v>
      </c>
      <c r="D41" s="86">
        <v>25.49550932</v>
      </c>
      <c r="E41" s="721">
        <v>21.980311434676622</v>
      </c>
      <c r="F41" s="721">
        <v>21.899844544891202</v>
      </c>
      <c r="G41" s="721">
        <v>23.495016774395381</v>
      </c>
      <c r="H41" s="721">
        <v>22.187308883863253</v>
      </c>
      <c r="I41" s="721">
        <v>22.12431492566035</v>
      </c>
      <c r="J41" s="721">
        <v>198.87991176283967</v>
      </c>
    </row>
    <row r="43" spans="1:32" ht="14.25">
      <c r="A43" s="49" t="s">
        <v>204</v>
      </c>
      <c r="B43" s="156"/>
      <c r="C43" s="156"/>
      <c r="D43" s="49"/>
      <c r="E43" s="156"/>
      <c r="F43" s="319"/>
      <c r="G43" s="156"/>
      <c r="H43" s="156"/>
      <c r="I43" s="156"/>
      <c r="J43" s="156"/>
      <c r="L43" s="49" t="s">
        <v>116</v>
      </c>
      <c r="M43" s="156"/>
      <c r="N43" s="156"/>
      <c r="O43" s="49"/>
      <c r="P43" s="156"/>
      <c r="Q43" s="319"/>
      <c r="R43" s="156"/>
      <c r="S43" s="156"/>
      <c r="T43" s="156"/>
      <c r="U43" s="156"/>
      <c r="W43" s="49" t="s">
        <v>117</v>
      </c>
      <c r="X43" s="156"/>
      <c r="Y43" s="156"/>
      <c r="Z43" s="49"/>
      <c r="AA43" s="156"/>
      <c r="AB43" s="319"/>
      <c r="AC43" s="156"/>
      <c r="AD43" s="156"/>
      <c r="AE43" s="156"/>
      <c r="AF43" s="156"/>
    </row>
    <row r="44" spans="1:32">
      <c r="A44" s="156"/>
      <c r="B44" s="156"/>
      <c r="C44" s="156"/>
      <c r="D44" s="49"/>
      <c r="E44" s="156"/>
      <c r="F44" s="156"/>
      <c r="G44" s="156"/>
      <c r="H44" s="156"/>
      <c r="I44" s="156"/>
      <c r="J44" s="156"/>
      <c r="L44" s="156"/>
      <c r="M44" s="156"/>
      <c r="N44" s="156"/>
      <c r="O44" s="49"/>
      <c r="P44" s="156"/>
      <c r="Q44" s="156"/>
      <c r="R44" s="156"/>
      <c r="S44" s="156"/>
      <c r="T44" s="156"/>
      <c r="U44" s="156"/>
      <c r="W44" s="156"/>
      <c r="X44" s="156"/>
      <c r="Y44" s="156"/>
      <c r="Z44" s="49"/>
      <c r="AA44" s="156"/>
      <c r="AB44" s="156"/>
      <c r="AC44" s="156"/>
      <c r="AD44" s="156"/>
      <c r="AE44" s="156"/>
      <c r="AF44" s="156"/>
    </row>
    <row r="45" spans="1:32">
      <c r="A45" s="68"/>
      <c r="B45" s="761" t="s">
        <v>134</v>
      </c>
      <c r="C45" s="761"/>
      <c r="D45" s="761" t="s">
        <v>177</v>
      </c>
      <c r="E45" s="761"/>
      <c r="F45" s="761"/>
      <c r="G45" s="761"/>
      <c r="H45" s="761"/>
      <c r="I45" s="761"/>
      <c r="J45" s="289"/>
      <c r="L45" s="68"/>
      <c r="M45" s="762" t="s">
        <v>134</v>
      </c>
      <c r="N45" s="763"/>
      <c r="O45" s="766" t="s">
        <v>102</v>
      </c>
      <c r="P45" s="747" t="s">
        <v>103</v>
      </c>
      <c r="Q45" s="747"/>
      <c r="R45" s="747"/>
      <c r="S45" s="747"/>
      <c r="T45" s="747"/>
      <c r="U45" s="289"/>
      <c r="W45" s="68"/>
      <c r="X45" s="773" t="s">
        <v>134</v>
      </c>
      <c r="Y45" s="770" t="s">
        <v>103</v>
      </c>
      <c r="Z45" s="770"/>
      <c r="AA45" s="770"/>
      <c r="AB45" s="770"/>
      <c r="AC45" s="770"/>
      <c r="AD45" s="770"/>
      <c r="AE45" s="771"/>
      <c r="AF45" s="289"/>
    </row>
    <row r="46" spans="1:32">
      <c r="A46" s="157"/>
      <c r="B46" s="761"/>
      <c r="C46" s="761"/>
      <c r="D46" s="761"/>
      <c r="E46" s="761"/>
      <c r="F46" s="761"/>
      <c r="G46" s="761"/>
      <c r="H46" s="761"/>
      <c r="I46" s="761"/>
      <c r="J46" s="318"/>
      <c r="L46" s="157"/>
      <c r="M46" s="764"/>
      <c r="N46" s="765"/>
      <c r="O46" s="767"/>
      <c r="P46" s="747"/>
      <c r="Q46" s="747"/>
      <c r="R46" s="747"/>
      <c r="S46" s="747"/>
      <c r="T46" s="747"/>
      <c r="U46" s="318"/>
      <c r="W46" s="157"/>
      <c r="X46" s="773"/>
      <c r="Y46" s="772"/>
      <c r="Z46" s="772"/>
      <c r="AA46" s="772"/>
      <c r="AB46" s="772"/>
      <c r="AC46" s="772"/>
      <c r="AD46" s="772"/>
      <c r="AE46" s="765"/>
      <c r="AF46" s="318"/>
    </row>
    <row r="47" spans="1:32" ht="51" customHeight="1">
      <c r="A47" s="50"/>
      <c r="B47" s="317">
        <v>2014</v>
      </c>
      <c r="C47" s="51">
        <v>2015</v>
      </c>
      <c r="D47" s="51">
        <v>2016</v>
      </c>
      <c r="E47" s="315">
        <v>2017</v>
      </c>
      <c r="F47" s="51">
        <v>2018</v>
      </c>
      <c r="G47" s="315">
        <v>2019</v>
      </c>
      <c r="H47" s="51">
        <v>2020</v>
      </c>
      <c r="I47" s="316">
        <v>2021</v>
      </c>
      <c r="J47" s="57" t="s">
        <v>105</v>
      </c>
      <c r="L47" s="50"/>
      <c r="M47" s="317">
        <v>2014</v>
      </c>
      <c r="N47" s="51">
        <v>2015</v>
      </c>
      <c r="O47" s="51">
        <v>2016</v>
      </c>
      <c r="P47" s="315">
        <v>2017</v>
      </c>
      <c r="Q47" s="51">
        <v>2018</v>
      </c>
      <c r="R47" s="315">
        <v>2019</v>
      </c>
      <c r="S47" s="51">
        <v>2020</v>
      </c>
      <c r="T47" s="316">
        <v>2021</v>
      </c>
      <c r="U47" s="57" t="s">
        <v>105</v>
      </c>
      <c r="W47" s="50"/>
      <c r="X47" s="317">
        <v>2014</v>
      </c>
      <c r="Y47" s="51">
        <v>2015</v>
      </c>
      <c r="Z47" s="51">
        <v>2016</v>
      </c>
      <c r="AA47" s="315">
        <v>2017</v>
      </c>
      <c r="AB47" s="51">
        <v>2018</v>
      </c>
      <c r="AC47" s="315">
        <v>2019</v>
      </c>
      <c r="AD47" s="51">
        <v>2020</v>
      </c>
      <c r="AE47" s="316">
        <v>2021</v>
      </c>
      <c r="AF47" s="57" t="s">
        <v>105</v>
      </c>
    </row>
    <row r="48" spans="1:32">
      <c r="A48" s="320" t="s">
        <v>197</v>
      </c>
      <c r="B48" s="545">
        <v>22.401576119352899</v>
      </c>
      <c r="C48" s="545">
        <v>30.307226</v>
      </c>
      <c r="D48" s="545">
        <v>28.618607965227042</v>
      </c>
      <c r="E48" s="545">
        <v>27.825560349673324</v>
      </c>
      <c r="F48" s="545">
        <v>27.62834581027229</v>
      </c>
      <c r="G48" s="545">
        <v>27.62834581027229</v>
      </c>
      <c r="H48" s="545">
        <v>26.000711301686756</v>
      </c>
      <c r="I48" s="545">
        <v>26.000711301686756</v>
      </c>
      <c r="J48" s="545">
        <v>216.41108465817135</v>
      </c>
      <c r="L48" s="320" t="s">
        <v>197</v>
      </c>
      <c r="M48" s="86">
        <v>0</v>
      </c>
      <c r="N48" s="86">
        <v>0</v>
      </c>
      <c r="O48" s="86">
        <v>-14.960439965227042</v>
      </c>
      <c r="P48" s="86">
        <v>-13.745248914996701</v>
      </c>
      <c r="Q48" s="86">
        <v>-13.559901973416626</v>
      </c>
      <c r="R48" s="86">
        <v>-11.896658138809244</v>
      </c>
      <c r="S48" s="86">
        <v>-11.509187602513908</v>
      </c>
      <c r="T48" s="86">
        <v>-11.50622070305867</v>
      </c>
      <c r="U48" s="86">
        <v>-77.177657298022183</v>
      </c>
      <c r="W48" s="320" t="s">
        <v>197</v>
      </c>
      <c r="X48" s="323">
        <v>0</v>
      </c>
      <c r="Y48" s="323">
        <v>0</v>
      </c>
      <c r="Z48" s="323">
        <v>-0.52275218918420774</v>
      </c>
      <c r="AA48" s="323">
        <v>-0.49397923140685546</v>
      </c>
      <c r="AB48" s="323">
        <v>-0.49079673703718518</v>
      </c>
      <c r="AC48" s="323">
        <v>-0.43059610664008829</v>
      </c>
      <c r="AD48" s="323">
        <v>-0.44264895175261099</v>
      </c>
      <c r="AE48" s="323">
        <v>-0.44253484335685161</v>
      </c>
      <c r="AF48" s="323">
        <v>-0.35662525059622946</v>
      </c>
    </row>
    <row r="49" spans="1:32">
      <c r="A49" s="320" t="s">
        <v>198</v>
      </c>
      <c r="B49" s="545">
        <v>4.8207040199999893</v>
      </c>
      <c r="C49" s="545">
        <v>4.168099740000005</v>
      </c>
      <c r="D49" s="545">
        <v>4.0999999999999996</v>
      </c>
      <c r="E49" s="545">
        <v>4.0999999999999996</v>
      </c>
      <c r="F49" s="545">
        <v>4</v>
      </c>
      <c r="G49" s="545">
        <v>4</v>
      </c>
      <c r="H49" s="545">
        <v>3.9</v>
      </c>
      <c r="I49" s="545">
        <v>3.9</v>
      </c>
      <c r="J49" s="545">
        <v>32.988803759999989</v>
      </c>
      <c r="L49" s="320" t="s">
        <v>198</v>
      </c>
      <c r="M49" s="86">
        <v>0</v>
      </c>
      <c r="N49" s="86">
        <v>0</v>
      </c>
      <c r="O49" s="86">
        <v>7.7373413200000005</v>
      </c>
      <c r="P49" s="86">
        <v>3.8000000000000007</v>
      </c>
      <c r="Q49" s="86">
        <v>3.8314007080355363</v>
      </c>
      <c r="R49" s="86">
        <v>3.763329102932337</v>
      </c>
      <c r="S49" s="86">
        <v>3.7957851846904025</v>
      </c>
      <c r="T49" s="86">
        <v>3.7298243270322637</v>
      </c>
      <c r="U49" s="86">
        <v>26.657680642690543</v>
      </c>
      <c r="W49" s="320" t="s">
        <v>198</v>
      </c>
      <c r="X49" s="323">
        <v>0</v>
      </c>
      <c r="Y49" s="323">
        <v>0</v>
      </c>
      <c r="Z49" s="323">
        <v>1.8871564195121955</v>
      </c>
      <c r="AA49" s="323">
        <v>0.92682926829268319</v>
      </c>
      <c r="AB49" s="323">
        <v>0.95785017700888408</v>
      </c>
      <c r="AC49" s="323">
        <v>0.94083227573308426</v>
      </c>
      <c r="AD49" s="323">
        <v>0.97327825248471866</v>
      </c>
      <c r="AE49" s="323">
        <v>0.95636521205955483</v>
      </c>
      <c r="AF49" s="323">
        <v>0.80808267061244154</v>
      </c>
    </row>
    <row r="50" spans="1:32">
      <c r="A50" s="320" t="s">
        <v>199</v>
      </c>
      <c r="B50" s="545">
        <v>27.22228013935289</v>
      </c>
      <c r="C50" s="545">
        <v>34.475325740000002</v>
      </c>
      <c r="D50" s="545">
        <v>32.718607965227044</v>
      </c>
      <c r="E50" s="545">
        <v>31.925560349673326</v>
      </c>
      <c r="F50" s="545">
        <v>31.62834581027229</v>
      </c>
      <c r="G50" s="545">
        <v>31.62834581027229</v>
      </c>
      <c r="H50" s="545">
        <v>29.900711301686755</v>
      </c>
      <c r="I50" s="545">
        <v>29.900711301686755</v>
      </c>
      <c r="J50" s="545">
        <v>249.39988841817137</v>
      </c>
      <c r="L50" s="320" t="s">
        <v>199</v>
      </c>
      <c r="M50" s="86">
        <v>0</v>
      </c>
      <c r="N50" s="86">
        <v>0</v>
      </c>
      <c r="O50" s="86">
        <v>-7.2230986452270436</v>
      </c>
      <c r="P50" s="86">
        <v>-9.9452489149967036</v>
      </c>
      <c r="Q50" s="86">
        <v>-9.7285012653810874</v>
      </c>
      <c r="R50" s="86">
        <v>-8.1333290358769084</v>
      </c>
      <c r="S50" s="86">
        <v>-7.7134024178235023</v>
      </c>
      <c r="T50" s="86">
        <v>-7.7763963760264048</v>
      </c>
      <c r="U50" s="86">
        <v>-50.519976655331703</v>
      </c>
      <c r="W50" s="320" t="s">
        <v>199</v>
      </c>
      <c r="X50" s="323">
        <v>0</v>
      </c>
      <c r="Y50" s="323">
        <v>0</v>
      </c>
      <c r="Z50" s="323">
        <v>-0.22076424073125817</v>
      </c>
      <c r="AA50" s="323">
        <v>-0.31151368389681111</v>
      </c>
      <c r="AB50" s="323">
        <v>-0.30758805167172082</v>
      </c>
      <c r="AC50" s="323">
        <v>-0.25715315889948809</v>
      </c>
      <c r="AD50" s="323">
        <v>-0.25796718813804187</v>
      </c>
      <c r="AE50" s="323">
        <v>-0.26007395936389394</v>
      </c>
      <c r="AF50" s="323">
        <v>-0.20256615580606971</v>
      </c>
    </row>
    <row r="52" spans="1:32" ht="14.25">
      <c r="A52" s="49" t="s">
        <v>205</v>
      </c>
      <c r="B52" s="156"/>
      <c r="C52" s="156"/>
      <c r="D52" s="49"/>
      <c r="E52" s="156"/>
      <c r="F52" s="319"/>
      <c r="G52" s="156"/>
      <c r="H52" s="156"/>
      <c r="I52" s="156"/>
      <c r="J52" s="156"/>
      <c r="L52" s="49" t="s">
        <v>118</v>
      </c>
      <c r="M52" s="156"/>
      <c r="N52" s="156"/>
      <c r="O52" s="49"/>
      <c r="P52" s="156"/>
      <c r="Q52" s="319"/>
      <c r="R52" s="156"/>
      <c r="S52" s="156"/>
      <c r="T52" s="156"/>
      <c r="U52" s="156"/>
      <c r="W52" s="49" t="s">
        <v>118</v>
      </c>
      <c r="X52" s="156"/>
      <c r="Y52" s="156"/>
      <c r="Z52" s="49"/>
      <c r="AA52" s="156"/>
      <c r="AB52" s="319"/>
      <c r="AC52" s="156"/>
      <c r="AD52" s="156"/>
      <c r="AE52" s="156"/>
      <c r="AF52" s="156"/>
    </row>
    <row r="53" spans="1:32">
      <c r="A53" s="156"/>
      <c r="B53" s="156"/>
      <c r="C53" s="156"/>
      <c r="D53" s="49"/>
      <c r="E53" s="156"/>
      <c r="F53" s="156"/>
      <c r="G53" s="156"/>
      <c r="H53" s="156"/>
      <c r="I53" s="156"/>
      <c r="J53" s="156"/>
      <c r="L53" s="156"/>
      <c r="M53" s="156"/>
      <c r="N53" s="156"/>
      <c r="O53" s="49"/>
      <c r="P53" s="156"/>
      <c r="Q53" s="156"/>
      <c r="R53" s="156"/>
      <c r="S53" s="156"/>
      <c r="T53" s="156"/>
      <c r="U53" s="156"/>
      <c r="W53" s="156"/>
      <c r="X53" s="156"/>
      <c r="Y53" s="156"/>
      <c r="Z53" s="49"/>
      <c r="AA53" s="156"/>
      <c r="AB53" s="156"/>
      <c r="AC53" s="156"/>
      <c r="AD53" s="156"/>
      <c r="AE53" s="156"/>
      <c r="AF53" s="156"/>
    </row>
    <row r="54" spans="1:32" ht="25.5">
      <c r="A54" s="50"/>
      <c r="B54" s="321" t="s">
        <v>153</v>
      </c>
      <c r="C54" s="156"/>
      <c r="D54" s="156"/>
      <c r="E54" s="156"/>
      <c r="F54" s="156"/>
      <c r="G54" s="156"/>
      <c r="H54" s="49"/>
      <c r="I54" s="156"/>
      <c r="J54" s="156"/>
      <c r="L54" s="322"/>
      <c r="M54" s="321" t="s">
        <v>153</v>
      </c>
      <c r="N54" s="156"/>
      <c r="O54" s="156"/>
      <c r="P54" s="156"/>
      <c r="Q54" s="156"/>
      <c r="R54" s="156"/>
      <c r="S54" s="49"/>
      <c r="T54" s="156"/>
      <c r="U54" s="156"/>
      <c r="W54" s="322"/>
      <c r="X54" s="321" t="s">
        <v>153</v>
      </c>
      <c r="Y54" s="156"/>
      <c r="Z54" s="156"/>
      <c r="AA54" s="156"/>
      <c r="AB54" s="156"/>
      <c r="AC54" s="156"/>
      <c r="AD54" s="49"/>
      <c r="AE54" s="156"/>
      <c r="AF54" s="156"/>
    </row>
    <row r="55" spans="1:32">
      <c r="A55" s="320" t="s">
        <v>197</v>
      </c>
      <c r="B55" s="86">
        <v>218.46</v>
      </c>
      <c r="C55" s="156"/>
      <c r="D55" s="156"/>
      <c r="E55" s="156"/>
      <c r="F55" s="156"/>
      <c r="G55" s="156"/>
      <c r="H55" s="49"/>
      <c r="I55" s="156"/>
      <c r="J55" s="156"/>
      <c r="L55" s="320" t="s">
        <v>197</v>
      </c>
      <c r="M55" s="86">
        <v>-79.226572639850843</v>
      </c>
      <c r="N55" s="156"/>
      <c r="O55" s="156"/>
      <c r="P55" s="156"/>
      <c r="Q55" s="156"/>
      <c r="R55" s="156"/>
      <c r="S55" s="49"/>
      <c r="T55" s="156"/>
      <c r="U55" s="156"/>
      <c r="W55" s="320" t="s">
        <v>197</v>
      </c>
      <c r="X55" s="323">
        <v>-0.36265940053030687</v>
      </c>
      <c r="Y55" s="156"/>
      <c r="Z55" s="156"/>
      <c r="AA55" s="156"/>
      <c r="AB55" s="156"/>
      <c r="AC55" s="156"/>
      <c r="AD55" s="49"/>
      <c r="AE55" s="156"/>
      <c r="AF55" s="156"/>
    </row>
    <row r="56" spans="1:32">
      <c r="A56" s="320" t="s">
        <v>198</v>
      </c>
      <c r="B56" s="86">
        <v>62.7</v>
      </c>
      <c r="L56" s="320" t="s">
        <v>198</v>
      </c>
      <c r="M56" s="86">
        <v>-3.0535155973094703</v>
      </c>
      <c r="W56" s="320" t="s">
        <v>198</v>
      </c>
      <c r="X56" s="323">
        <v>-4.8700408250549762E-2</v>
      </c>
    </row>
    <row r="57" spans="1:32">
      <c r="A57" s="320" t="s">
        <v>199</v>
      </c>
      <c r="B57" s="86">
        <v>281.16000000000003</v>
      </c>
      <c r="L57" s="320" t="s">
        <v>199</v>
      </c>
      <c r="M57" s="86">
        <v>-82.280088237160356</v>
      </c>
      <c r="W57" s="320" t="s">
        <v>199</v>
      </c>
      <c r="X57" s="323">
        <v>-0.29264507126604195</v>
      </c>
    </row>
    <row r="61" spans="1:32" ht="15">
      <c r="A61" s="111" t="s">
        <v>249</v>
      </c>
      <c r="B61" s="156"/>
      <c r="C61" s="156"/>
      <c r="D61" s="49"/>
      <c r="E61" s="156"/>
      <c r="F61" s="156"/>
      <c r="G61" s="156"/>
      <c r="H61" s="156"/>
      <c r="I61" s="156"/>
      <c r="J61" s="156"/>
    </row>
    <row r="62" spans="1:32">
      <c r="A62" s="156"/>
      <c r="B62" s="156"/>
      <c r="C62" s="156"/>
      <c r="D62" s="49"/>
      <c r="E62" s="156"/>
      <c r="F62" s="156"/>
      <c r="G62" s="156"/>
      <c r="H62" s="156"/>
      <c r="I62" s="156"/>
      <c r="J62" s="156"/>
    </row>
    <row r="63" spans="1:32" ht="14.25">
      <c r="A63" s="49" t="s">
        <v>206</v>
      </c>
      <c r="B63" s="156"/>
      <c r="C63" s="156"/>
      <c r="D63" s="49"/>
      <c r="E63" s="156"/>
      <c r="F63" s="319"/>
      <c r="G63" s="156"/>
      <c r="H63" s="156"/>
      <c r="I63" s="156"/>
      <c r="J63" s="156"/>
    </row>
    <row r="64" spans="1:32">
      <c r="A64" s="156"/>
      <c r="B64" s="156"/>
      <c r="C64" s="156"/>
      <c r="D64" s="49"/>
      <c r="E64" s="156"/>
      <c r="F64" s="156"/>
      <c r="G64" s="156"/>
      <c r="H64" s="156"/>
      <c r="I64" s="156"/>
      <c r="J64" s="156"/>
    </row>
    <row r="65" spans="1:32">
      <c r="A65" s="68"/>
      <c r="B65" s="762" t="s">
        <v>134</v>
      </c>
      <c r="C65" s="763"/>
      <c r="D65" s="766" t="s">
        <v>102</v>
      </c>
      <c r="E65" s="747" t="s">
        <v>103</v>
      </c>
      <c r="F65" s="747"/>
      <c r="G65" s="747"/>
      <c r="H65" s="747"/>
      <c r="I65" s="747"/>
      <c r="J65" s="289"/>
    </row>
    <row r="66" spans="1:32">
      <c r="A66" s="157"/>
      <c r="B66" s="764"/>
      <c r="C66" s="765"/>
      <c r="D66" s="767"/>
      <c r="E66" s="747"/>
      <c r="F66" s="747"/>
      <c r="G66" s="747"/>
      <c r="H66" s="747"/>
      <c r="I66" s="747"/>
      <c r="J66" s="333"/>
    </row>
    <row r="67" spans="1:32" ht="25.5">
      <c r="A67" s="50"/>
      <c r="B67" s="332">
        <v>2014</v>
      </c>
      <c r="C67" s="51">
        <v>2015</v>
      </c>
      <c r="D67" s="51">
        <v>2016</v>
      </c>
      <c r="E67" s="330">
        <v>2017</v>
      </c>
      <c r="F67" s="51">
        <v>2018</v>
      </c>
      <c r="G67" s="330">
        <v>2019</v>
      </c>
      <c r="H67" s="51">
        <v>2020</v>
      </c>
      <c r="I67" s="331">
        <v>2021</v>
      </c>
      <c r="J67" s="57" t="s">
        <v>105</v>
      </c>
    </row>
    <row r="68" spans="1:32">
      <c r="A68" s="320" t="s">
        <v>210</v>
      </c>
      <c r="B68" s="86">
        <v>105</v>
      </c>
      <c r="C68" s="86">
        <v>63</v>
      </c>
      <c r="D68" s="647">
        <v>135</v>
      </c>
      <c r="E68" s="647">
        <v>126</v>
      </c>
      <c r="F68" s="647">
        <v>114.45</v>
      </c>
      <c r="G68" s="647">
        <v>102.9</v>
      </c>
      <c r="H68" s="647">
        <v>96.600000000000009</v>
      </c>
      <c r="I68" s="647">
        <v>90.3</v>
      </c>
      <c r="J68" s="86">
        <v>833.25</v>
      </c>
    </row>
    <row r="70" spans="1:32" ht="14.25">
      <c r="A70" s="49" t="s">
        <v>207</v>
      </c>
      <c r="B70" s="156"/>
      <c r="C70" s="156"/>
      <c r="D70" s="49"/>
      <c r="E70" s="156"/>
      <c r="F70" s="319"/>
      <c r="G70" s="156"/>
      <c r="H70" s="156"/>
      <c r="I70" s="156"/>
      <c r="J70" s="156"/>
      <c r="L70" s="49" t="s">
        <v>116</v>
      </c>
      <c r="M70" s="156"/>
      <c r="N70" s="156"/>
      <c r="O70" s="49"/>
      <c r="P70" s="156"/>
      <c r="Q70" s="319"/>
      <c r="R70" s="156"/>
      <c r="S70" s="156"/>
      <c r="T70" s="156"/>
      <c r="U70" s="156"/>
      <c r="W70" s="49" t="s">
        <v>117</v>
      </c>
      <c r="X70" s="156"/>
      <c r="Y70" s="156"/>
      <c r="Z70" s="49"/>
      <c r="AA70" s="156"/>
      <c r="AB70" s="319"/>
      <c r="AC70" s="156"/>
      <c r="AD70" s="156"/>
      <c r="AE70" s="156"/>
      <c r="AF70" s="156"/>
    </row>
    <row r="71" spans="1:32">
      <c r="A71" s="156"/>
      <c r="B71" s="156"/>
      <c r="C71" s="156"/>
      <c r="D71" s="49"/>
      <c r="E71" s="156"/>
      <c r="F71" s="156"/>
      <c r="G71" s="156"/>
      <c r="H71" s="156"/>
      <c r="I71" s="156"/>
      <c r="J71" s="156"/>
      <c r="L71" s="156"/>
      <c r="M71" s="156"/>
      <c r="N71" s="156"/>
      <c r="O71" s="49"/>
      <c r="P71" s="156"/>
      <c r="Q71" s="156"/>
      <c r="R71" s="156"/>
      <c r="S71" s="156"/>
      <c r="T71" s="156"/>
      <c r="U71" s="156"/>
      <c r="W71" s="156"/>
      <c r="X71" s="156"/>
      <c r="Y71" s="156"/>
      <c r="Z71" s="49"/>
      <c r="AA71" s="156"/>
      <c r="AB71" s="156"/>
      <c r="AC71" s="156"/>
      <c r="AD71" s="156"/>
      <c r="AE71" s="156"/>
      <c r="AF71" s="156"/>
    </row>
    <row r="72" spans="1:32">
      <c r="A72" s="68"/>
      <c r="B72" s="761" t="s">
        <v>134</v>
      </c>
      <c r="C72" s="761"/>
      <c r="D72" s="761" t="s">
        <v>177</v>
      </c>
      <c r="E72" s="761"/>
      <c r="F72" s="761"/>
      <c r="G72" s="761"/>
      <c r="H72" s="761"/>
      <c r="I72" s="761"/>
      <c r="J72" s="289"/>
      <c r="L72" s="68"/>
      <c r="M72" s="762" t="s">
        <v>134</v>
      </c>
      <c r="N72" s="763"/>
      <c r="O72" s="766" t="s">
        <v>102</v>
      </c>
      <c r="P72" s="747" t="s">
        <v>103</v>
      </c>
      <c r="Q72" s="747"/>
      <c r="R72" s="747"/>
      <c r="S72" s="747"/>
      <c r="T72" s="747"/>
      <c r="U72" s="289"/>
      <c r="W72" s="68"/>
      <c r="X72" s="773" t="s">
        <v>134</v>
      </c>
      <c r="Y72" s="770" t="s">
        <v>103</v>
      </c>
      <c r="Z72" s="770"/>
      <c r="AA72" s="770"/>
      <c r="AB72" s="770"/>
      <c r="AC72" s="770"/>
      <c r="AD72" s="770"/>
      <c r="AE72" s="771"/>
      <c r="AF72" s="289"/>
    </row>
    <row r="73" spans="1:32">
      <c r="A73" s="157"/>
      <c r="B73" s="761"/>
      <c r="C73" s="761"/>
      <c r="D73" s="761"/>
      <c r="E73" s="761"/>
      <c r="F73" s="761"/>
      <c r="G73" s="761"/>
      <c r="H73" s="761"/>
      <c r="I73" s="761"/>
      <c r="J73" s="333"/>
      <c r="L73" s="157"/>
      <c r="M73" s="764"/>
      <c r="N73" s="765"/>
      <c r="O73" s="767"/>
      <c r="P73" s="747"/>
      <c r="Q73" s="747"/>
      <c r="R73" s="747"/>
      <c r="S73" s="747"/>
      <c r="T73" s="747"/>
      <c r="U73" s="333"/>
      <c r="W73" s="157"/>
      <c r="X73" s="773"/>
      <c r="Y73" s="772"/>
      <c r="Z73" s="772"/>
      <c r="AA73" s="772"/>
      <c r="AB73" s="772"/>
      <c r="AC73" s="772"/>
      <c r="AD73" s="772"/>
      <c r="AE73" s="765"/>
      <c r="AF73" s="333"/>
    </row>
    <row r="74" spans="1:32" ht="51" customHeight="1">
      <c r="A74" s="50"/>
      <c r="B74" s="332">
        <v>2014</v>
      </c>
      <c r="C74" s="51">
        <v>2015</v>
      </c>
      <c r="D74" s="51">
        <v>2016</v>
      </c>
      <c r="E74" s="330">
        <v>2017</v>
      </c>
      <c r="F74" s="51">
        <v>2018</v>
      </c>
      <c r="G74" s="330">
        <v>2019</v>
      </c>
      <c r="H74" s="51">
        <v>2020</v>
      </c>
      <c r="I74" s="331">
        <v>2021</v>
      </c>
      <c r="J74" s="57" t="s">
        <v>105</v>
      </c>
      <c r="L74" s="50"/>
      <c r="M74" s="332">
        <v>2014</v>
      </c>
      <c r="N74" s="51">
        <v>2015</v>
      </c>
      <c r="O74" s="51">
        <v>2016</v>
      </c>
      <c r="P74" s="330">
        <v>2017</v>
      </c>
      <c r="Q74" s="51">
        <v>2018</v>
      </c>
      <c r="R74" s="330">
        <v>2019</v>
      </c>
      <c r="S74" s="51">
        <v>2020</v>
      </c>
      <c r="T74" s="331">
        <v>2021</v>
      </c>
      <c r="U74" s="57" t="s">
        <v>105</v>
      </c>
      <c r="W74" s="50"/>
      <c r="X74" s="332">
        <v>2014</v>
      </c>
      <c r="Y74" s="51">
        <v>2015</v>
      </c>
      <c r="Z74" s="51">
        <v>2016</v>
      </c>
      <c r="AA74" s="330">
        <v>2017</v>
      </c>
      <c r="AB74" s="51">
        <v>2018</v>
      </c>
      <c r="AC74" s="330">
        <v>2019</v>
      </c>
      <c r="AD74" s="51">
        <v>2020</v>
      </c>
      <c r="AE74" s="331">
        <v>2021</v>
      </c>
      <c r="AF74" s="57" t="s">
        <v>105</v>
      </c>
    </row>
    <row r="75" spans="1:32">
      <c r="A75" s="320" t="s">
        <v>210</v>
      </c>
      <c r="B75" s="545">
        <v>105</v>
      </c>
      <c r="C75" s="545">
        <v>63</v>
      </c>
      <c r="D75" s="545">
        <v>130.32</v>
      </c>
      <c r="E75" s="545">
        <v>119.52000000000001</v>
      </c>
      <c r="F75" s="545">
        <v>108.72</v>
      </c>
      <c r="G75" s="545">
        <v>97.92</v>
      </c>
      <c r="H75" s="545">
        <v>92.16</v>
      </c>
      <c r="I75" s="545">
        <v>86.4</v>
      </c>
      <c r="J75" s="545">
        <v>803.04</v>
      </c>
      <c r="L75" s="320" t="s">
        <v>210</v>
      </c>
      <c r="M75" s="86">
        <v>0</v>
      </c>
      <c r="N75" s="86">
        <v>0</v>
      </c>
      <c r="O75" s="86">
        <v>4.6800000000000068</v>
      </c>
      <c r="P75" s="86">
        <v>6.4799999999999898</v>
      </c>
      <c r="Q75" s="86">
        <v>5.730000000000004</v>
      </c>
      <c r="R75" s="86">
        <v>4.980000000000004</v>
      </c>
      <c r="S75" s="86">
        <v>4.4400000000000119</v>
      </c>
      <c r="T75" s="86">
        <v>3.8999999999999915</v>
      </c>
      <c r="U75" s="86">
        <v>30.210000000000036</v>
      </c>
      <c r="W75" s="320" t="s">
        <v>210</v>
      </c>
      <c r="X75" s="323">
        <v>0</v>
      </c>
      <c r="Y75" s="323">
        <v>0</v>
      </c>
      <c r="Z75" s="323">
        <v>3.5911602209944805E-2</v>
      </c>
      <c r="AA75" s="323">
        <v>5.4216867469879429E-2</v>
      </c>
      <c r="AB75" s="323">
        <v>5.2704194260485691E-2</v>
      </c>
      <c r="AC75" s="323">
        <v>5.0857843137254943E-2</v>
      </c>
      <c r="AD75" s="323">
        <v>4.8177083333333467E-2</v>
      </c>
      <c r="AE75" s="323">
        <v>4.5138888888888784E-2</v>
      </c>
      <c r="AF75" s="323">
        <v>3.7619545726240336E-2</v>
      </c>
    </row>
    <row r="77" spans="1:32" ht="14.25">
      <c r="A77" s="49" t="s">
        <v>208</v>
      </c>
      <c r="B77" s="156"/>
      <c r="C77" s="156"/>
      <c r="D77" s="49"/>
      <c r="E77" s="156"/>
      <c r="F77" s="319"/>
      <c r="G77" s="156"/>
      <c r="H77" s="156"/>
      <c r="I77" s="156"/>
      <c r="J77" s="156"/>
      <c r="L77" s="49" t="s">
        <v>118</v>
      </c>
      <c r="M77" s="156"/>
      <c r="N77" s="156"/>
      <c r="O77" s="49"/>
      <c r="P77" s="156"/>
      <c r="Q77" s="319"/>
      <c r="R77" s="156"/>
      <c r="S77" s="156"/>
      <c r="T77" s="156"/>
      <c r="U77" s="156"/>
      <c r="W77" s="49" t="s">
        <v>154</v>
      </c>
      <c r="X77" s="156"/>
      <c r="Y77" s="156"/>
      <c r="Z77" s="49"/>
      <c r="AA77" s="156"/>
      <c r="AB77" s="319"/>
      <c r="AC77" s="156"/>
      <c r="AD77" s="156"/>
      <c r="AE77" s="156"/>
      <c r="AF77" s="156"/>
    </row>
    <row r="78" spans="1:32">
      <c r="A78" s="156"/>
      <c r="B78" s="156"/>
      <c r="C78" s="156"/>
      <c r="D78" s="49"/>
      <c r="E78" s="156"/>
      <c r="F78" s="156"/>
      <c r="G78" s="156"/>
      <c r="H78" s="156"/>
      <c r="I78" s="156"/>
      <c r="J78" s="156"/>
      <c r="L78" s="156"/>
      <c r="M78" s="156"/>
      <c r="N78" s="156"/>
      <c r="O78" s="49"/>
      <c r="P78" s="156"/>
      <c r="Q78" s="156"/>
      <c r="R78" s="156"/>
      <c r="S78" s="156"/>
      <c r="T78" s="156"/>
      <c r="U78" s="156"/>
      <c r="W78" s="156"/>
      <c r="X78" s="156"/>
      <c r="Y78" s="156"/>
      <c r="Z78" s="49"/>
      <c r="AA78" s="156"/>
      <c r="AB78" s="156"/>
      <c r="AC78" s="156"/>
      <c r="AD78" s="156"/>
      <c r="AE78" s="156"/>
      <c r="AF78" s="156"/>
    </row>
    <row r="79" spans="1:32" ht="12.75" customHeight="1">
      <c r="A79" s="68"/>
      <c r="B79" s="775" t="s">
        <v>209</v>
      </c>
      <c r="C79" s="776"/>
      <c r="D79" s="776"/>
      <c r="E79" s="776"/>
      <c r="F79" s="776"/>
      <c r="G79" s="776"/>
      <c r="H79" s="776"/>
      <c r="I79" s="776"/>
      <c r="J79" s="777"/>
      <c r="L79" s="68"/>
      <c r="M79" s="775" t="s">
        <v>209</v>
      </c>
      <c r="N79" s="776"/>
      <c r="O79" s="776"/>
      <c r="P79" s="776"/>
      <c r="Q79" s="776"/>
      <c r="R79" s="776"/>
      <c r="S79" s="776"/>
      <c r="T79" s="776"/>
      <c r="U79" s="777"/>
      <c r="W79" s="68"/>
      <c r="X79" s="775" t="s">
        <v>209</v>
      </c>
      <c r="Y79" s="776"/>
      <c r="Z79" s="776"/>
      <c r="AA79" s="776"/>
      <c r="AB79" s="776"/>
      <c r="AC79" s="776"/>
      <c r="AD79" s="776"/>
      <c r="AE79" s="776"/>
      <c r="AF79" s="777"/>
    </row>
    <row r="80" spans="1:32">
      <c r="A80" s="50"/>
      <c r="B80" s="332">
        <v>2014</v>
      </c>
      <c r="C80" s="51">
        <v>2015</v>
      </c>
      <c r="D80" s="51">
        <v>2016</v>
      </c>
      <c r="E80" s="330">
        <v>2017</v>
      </c>
      <c r="F80" s="51">
        <v>2018</v>
      </c>
      <c r="G80" s="330">
        <v>2019</v>
      </c>
      <c r="H80" s="51">
        <v>2020</v>
      </c>
      <c r="I80" s="331">
        <v>2021</v>
      </c>
      <c r="J80" s="57" t="s">
        <v>120</v>
      </c>
      <c r="L80" s="50"/>
      <c r="M80" s="332">
        <v>2014</v>
      </c>
      <c r="N80" s="51">
        <v>2015</v>
      </c>
      <c r="O80" s="51">
        <v>2016</v>
      </c>
      <c r="P80" s="330">
        <v>2017</v>
      </c>
      <c r="Q80" s="51">
        <v>2018</v>
      </c>
      <c r="R80" s="330">
        <v>2019</v>
      </c>
      <c r="S80" s="51">
        <v>2020</v>
      </c>
      <c r="T80" s="331">
        <v>2021</v>
      </c>
      <c r="U80" s="57" t="s">
        <v>120</v>
      </c>
      <c r="W80" s="50"/>
      <c r="X80" s="332">
        <v>2014</v>
      </c>
      <c r="Y80" s="51">
        <v>2015</v>
      </c>
      <c r="Z80" s="51">
        <v>2016</v>
      </c>
      <c r="AA80" s="330">
        <v>2017</v>
      </c>
      <c r="AB80" s="51">
        <v>2018</v>
      </c>
      <c r="AC80" s="330">
        <v>2019</v>
      </c>
      <c r="AD80" s="51">
        <v>2020</v>
      </c>
      <c r="AE80" s="331">
        <v>2021</v>
      </c>
      <c r="AF80" s="57" t="s">
        <v>120</v>
      </c>
    </row>
    <row r="81" spans="1:32">
      <c r="A81" s="320" t="s">
        <v>210</v>
      </c>
      <c r="B81" s="545">
        <v>211</v>
      </c>
      <c r="C81" s="545">
        <v>196</v>
      </c>
      <c r="D81" s="545">
        <v>181</v>
      </c>
      <c r="E81" s="545">
        <v>166</v>
      </c>
      <c r="F81" s="545">
        <v>151</v>
      </c>
      <c r="G81" s="545">
        <v>136</v>
      </c>
      <c r="H81" s="545">
        <v>128</v>
      </c>
      <c r="I81" s="545">
        <v>120</v>
      </c>
      <c r="J81" s="545">
        <v>1289</v>
      </c>
      <c r="L81" s="320" t="s">
        <v>210</v>
      </c>
      <c r="M81" s="86">
        <v>-106</v>
      </c>
      <c r="N81" s="86">
        <v>-133</v>
      </c>
      <c r="O81" s="86">
        <v>-46</v>
      </c>
      <c r="P81" s="86">
        <v>-40</v>
      </c>
      <c r="Q81" s="86">
        <v>-36.549999999999997</v>
      </c>
      <c r="R81" s="86">
        <v>-33.099999999999994</v>
      </c>
      <c r="S81" s="86">
        <v>-31.399999999999991</v>
      </c>
      <c r="T81" s="86">
        <v>-29.700000000000003</v>
      </c>
      <c r="U81" s="86">
        <v>-455.75</v>
      </c>
      <c r="W81" s="320" t="s">
        <v>210</v>
      </c>
      <c r="X81" s="323">
        <v>-0.50236966824644547</v>
      </c>
      <c r="Y81" s="323">
        <v>-0.6785714285714286</v>
      </c>
      <c r="Z81" s="323">
        <v>-0.2541436464088398</v>
      </c>
      <c r="AA81" s="323">
        <v>-0.24096385542168675</v>
      </c>
      <c r="AB81" s="323">
        <v>-0.2420529801324503</v>
      </c>
      <c r="AC81" s="323">
        <v>-0.24338235294117644</v>
      </c>
      <c r="AD81" s="323">
        <v>-0.24531249999999993</v>
      </c>
      <c r="AE81" s="323">
        <v>-0.24750000000000003</v>
      </c>
      <c r="AF81" s="323">
        <v>-0.35356865787432118</v>
      </c>
    </row>
    <row r="84" spans="1:32" ht="15">
      <c r="A84" s="111" t="s">
        <v>250</v>
      </c>
    </row>
    <row r="86" spans="1:32" ht="27.75" customHeight="1">
      <c r="A86" s="774" t="s">
        <v>211</v>
      </c>
      <c r="B86" s="774"/>
      <c r="C86" s="774"/>
      <c r="D86" s="774"/>
      <c r="E86" s="774"/>
      <c r="F86" s="774"/>
      <c r="G86" s="774"/>
      <c r="H86" s="774"/>
      <c r="I86" s="774"/>
      <c r="J86" s="774"/>
    </row>
    <row r="87" spans="1:32">
      <c r="A87" s="156"/>
      <c r="B87" s="156"/>
      <c r="C87" s="156"/>
      <c r="D87" s="49"/>
      <c r="E87" s="156"/>
      <c r="F87" s="156"/>
      <c r="G87" s="156"/>
      <c r="H87" s="156"/>
      <c r="I87" s="156"/>
      <c r="J87" s="156"/>
    </row>
    <row r="88" spans="1:32">
      <c r="A88" s="68"/>
      <c r="B88" s="762" t="s">
        <v>134</v>
      </c>
      <c r="C88" s="763"/>
      <c r="D88" s="766" t="s">
        <v>102</v>
      </c>
      <c r="E88" s="747" t="s">
        <v>103</v>
      </c>
      <c r="F88" s="747"/>
      <c r="G88" s="747"/>
      <c r="H88" s="747"/>
      <c r="I88" s="747"/>
      <c r="J88" s="289"/>
    </row>
    <row r="89" spans="1:32">
      <c r="A89" s="157"/>
      <c r="B89" s="764"/>
      <c r="C89" s="765"/>
      <c r="D89" s="767"/>
      <c r="E89" s="747"/>
      <c r="F89" s="747"/>
      <c r="G89" s="747"/>
      <c r="H89" s="747"/>
      <c r="I89" s="747"/>
      <c r="J89" s="333"/>
    </row>
    <row r="90" spans="1:32" ht="25.5">
      <c r="A90" s="50"/>
      <c r="B90" s="332">
        <v>2014</v>
      </c>
      <c r="C90" s="51">
        <v>2015</v>
      </c>
      <c r="D90" s="51">
        <v>2016</v>
      </c>
      <c r="E90" s="330">
        <v>2017</v>
      </c>
      <c r="F90" s="51">
        <v>2018</v>
      </c>
      <c r="G90" s="330">
        <v>2019</v>
      </c>
      <c r="H90" s="51">
        <v>2020</v>
      </c>
      <c r="I90" s="331">
        <v>2021</v>
      </c>
      <c r="J90" s="57" t="s">
        <v>105</v>
      </c>
    </row>
    <row r="91" spans="1:32">
      <c r="A91" s="320" t="s">
        <v>214</v>
      </c>
      <c r="B91" s="525">
        <v>0.42592592592592593</v>
      </c>
      <c r="C91" s="525">
        <v>0.26267281105990781</v>
      </c>
      <c r="D91" s="649">
        <v>0.30733944954128439</v>
      </c>
      <c r="E91" s="649">
        <v>0.5</v>
      </c>
      <c r="F91" s="649">
        <v>0.49</v>
      </c>
      <c r="G91" s="649">
        <v>0.49</v>
      </c>
      <c r="H91" s="649">
        <v>0.48</v>
      </c>
      <c r="I91" s="649">
        <v>0.47</v>
      </c>
      <c r="J91" s="86"/>
    </row>
    <row r="93" spans="1:32" ht="31.5" customHeight="1">
      <c r="A93" s="774" t="s">
        <v>212</v>
      </c>
      <c r="B93" s="774"/>
      <c r="C93" s="774"/>
      <c r="D93" s="774"/>
      <c r="E93" s="774"/>
      <c r="F93" s="774"/>
      <c r="G93" s="774"/>
      <c r="H93" s="774"/>
      <c r="I93" s="774"/>
      <c r="J93" s="774"/>
      <c r="L93" s="774" t="s">
        <v>116</v>
      </c>
      <c r="M93" s="774"/>
      <c r="N93" s="774"/>
      <c r="O93" s="774"/>
      <c r="P93" s="774"/>
      <c r="Q93" s="774"/>
      <c r="R93" s="774"/>
      <c r="S93" s="774"/>
      <c r="T93" s="774"/>
      <c r="U93" s="774"/>
      <c r="W93" s="774" t="s">
        <v>117</v>
      </c>
      <c r="X93" s="774"/>
      <c r="Y93" s="774"/>
      <c r="Z93" s="774"/>
      <c r="AA93" s="774"/>
      <c r="AB93" s="774"/>
      <c r="AC93" s="774"/>
      <c r="AD93" s="774"/>
      <c r="AE93" s="774"/>
      <c r="AF93" s="774"/>
    </row>
    <row r="94" spans="1:32">
      <c r="A94" s="156"/>
      <c r="B94" s="156"/>
      <c r="C94" s="156"/>
      <c r="D94" s="49"/>
      <c r="E94" s="156"/>
      <c r="F94" s="156"/>
      <c r="G94" s="156"/>
      <c r="H94" s="156"/>
      <c r="I94" s="156"/>
      <c r="J94" s="156"/>
      <c r="L94" s="156"/>
      <c r="M94" s="156"/>
      <c r="N94" s="156"/>
      <c r="O94" s="49"/>
      <c r="P94" s="156"/>
      <c r="Q94" s="156"/>
      <c r="R94" s="156"/>
      <c r="S94" s="156"/>
      <c r="T94" s="156"/>
      <c r="U94" s="156"/>
      <c r="W94" s="156"/>
      <c r="X94" s="156"/>
      <c r="Y94" s="156"/>
      <c r="Z94" s="49"/>
      <c r="AA94" s="156"/>
      <c r="AB94" s="156"/>
      <c r="AC94" s="156"/>
      <c r="AD94" s="156"/>
      <c r="AE94" s="156"/>
      <c r="AF94" s="156"/>
    </row>
    <row r="95" spans="1:32">
      <c r="A95" s="68"/>
      <c r="B95" s="761" t="s">
        <v>134</v>
      </c>
      <c r="C95" s="761"/>
      <c r="D95" s="761" t="s">
        <v>177</v>
      </c>
      <c r="E95" s="761"/>
      <c r="F95" s="761"/>
      <c r="G95" s="761"/>
      <c r="H95" s="761"/>
      <c r="I95" s="761"/>
      <c r="J95" s="289"/>
      <c r="L95" s="68"/>
      <c r="M95" s="762" t="s">
        <v>134</v>
      </c>
      <c r="N95" s="763"/>
      <c r="O95" s="766" t="s">
        <v>102</v>
      </c>
      <c r="P95" s="747" t="s">
        <v>103</v>
      </c>
      <c r="Q95" s="747"/>
      <c r="R95" s="747"/>
      <c r="S95" s="747"/>
      <c r="T95" s="747"/>
      <c r="U95" s="289"/>
      <c r="W95" s="68"/>
      <c r="X95" s="773" t="s">
        <v>134</v>
      </c>
      <c r="Y95" s="770" t="s">
        <v>103</v>
      </c>
      <c r="Z95" s="770"/>
      <c r="AA95" s="770"/>
      <c r="AB95" s="770"/>
      <c r="AC95" s="770"/>
      <c r="AD95" s="770"/>
      <c r="AE95" s="771"/>
      <c r="AF95" s="289"/>
    </row>
    <row r="96" spans="1:32">
      <c r="A96" s="157"/>
      <c r="B96" s="761"/>
      <c r="C96" s="761"/>
      <c r="D96" s="761"/>
      <c r="E96" s="761"/>
      <c r="F96" s="761"/>
      <c r="G96" s="761"/>
      <c r="H96" s="761"/>
      <c r="I96" s="761"/>
      <c r="J96" s="333"/>
      <c r="L96" s="157"/>
      <c r="M96" s="764"/>
      <c r="N96" s="765"/>
      <c r="O96" s="767"/>
      <c r="P96" s="747"/>
      <c r="Q96" s="747"/>
      <c r="R96" s="747"/>
      <c r="S96" s="747"/>
      <c r="T96" s="747"/>
      <c r="U96" s="333"/>
      <c r="W96" s="157"/>
      <c r="X96" s="773"/>
      <c r="Y96" s="772"/>
      <c r="Z96" s="772"/>
      <c r="AA96" s="772"/>
      <c r="AB96" s="772"/>
      <c r="AC96" s="772"/>
      <c r="AD96" s="772"/>
      <c r="AE96" s="765"/>
      <c r="AF96" s="333"/>
    </row>
    <row r="97" spans="1:32" ht="51" customHeight="1">
      <c r="A97" s="50"/>
      <c r="B97" s="332">
        <v>2014</v>
      </c>
      <c r="C97" s="51">
        <v>2015</v>
      </c>
      <c r="D97" s="51">
        <v>2016</v>
      </c>
      <c r="E97" s="330">
        <v>2017</v>
      </c>
      <c r="F97" s="51">
        <v>2018</v>
      </c>
      <c r="G97" s="330">
        <v>2019</v>
      </c>
      <c r="H97" s="51">
        <v>2020</v>
      </c>
      <c r="I97" s="331">
        <v>2021</v>
      </c>
      <c r="J97" s="57" t="s">
        <v>105</v>
      </c>
      <c r="L97" s="50"/>
      <c r="M97" s="332">
        <v>2014</v>
      </c>
      <c r="N97" s="51">
        <v>2015</v>
      </c>
      <c r="O97" s="51">
        <v>2016</v>
      </c>
      <c r="P97" s="330">
        <v>2017</v>
      </c>
      <c r="Q97" s="51">
        <v>2018</v>
      </c>
      <c r="R97" s="330">
        <v>2019</v>
      </c>
      <c r="S97" s="51">
        <v>2020</v>
      </c>
      <c r="T97" s="331">
        <v>2021</v>
      </c>
      <c r="U97" s="57" t="s">
        <v>105</v>
      </c>
      <c r="W97" s="50"/>
      <c r="X97" s="332">
        <v>2014</v>
      </c>
      <c r="Y97" s="51">
        <v>2015</v>
      </c>
      <c r="Z97" s="51">
        <v>2016</v>
      </c>
      <c r="AA97" s="330">
        <v>2017</v>
      </c>
      <c r="AB97" s="51">
        <v>2018</v>
      </c>
      <c r="AC97" s="330">
        <v>2019</v>
      </c>
      <c r="AD97" s="51">
        <v>2020</v>
      </c>
      <c r="AE97" s="331">
        <v>2021</v>
      </c>
      <c r="AF97" s="57" t="s">
        <v>105</v>
      </c>
    </row>
    <row r="98" spans="1:32">
      <c r="A98" s="320" t="s">
        <v>214</v>
      </c>
      <c r="B98" s="525">
        <v>0.42592592592592593</v>
      </c>
      <c r="C98" s="525">
        <v>0.26267281105990781</v>
      </c>
      <c r="D98" s="525">
        <v>0.5</v>
      </c>
      <c r="E98" s="525">
        <v>0.5</v>
      </c>
      <c r="F98" s="525">
        <v>0.49</v>
      </c>
      <c r="G98" s="525">
        <v>0.49</v>
      </c>
      <c r="H98" s="525">
        <v>0.48</v>
      </c>
      <c r="I98" s="525">
        <v>0.47</v>
      </c>
      <c r="J98" s="525">
        <v>0</v>
      </c>
      <c r="L98" s="320" t="s">
        <v>214</v>
      </c>
      <c r="M98" s="528">
        <v>0</v>
      </c>
      <c r="N98" s="528">
        <v>0</v>
      </c>
      <c r="O98" s="528">
        <v>-0.19266055045871561</v>
      </c>
      <c r="P98" s="528">
        <v>0</v>
      </c>
      <c r="Q98" s="528">
        <v>0</v>
      </c>
      <c r="R98" s="528">
        <v>0</v>
      </c>
      <c r="S98" s="528">
        <v>0</v>
      </c>
      <c r="T98" s="528">
        <v>0</v>
      </c>
      <c r="U98" s="86"/>
      <c r="W98" s="320" t="s">
        <v>214</v>
      </c>
      <c r="X98" s="323">
        <v>0</v>
      </c>
      <c r="Y98" s="323">
        <v>0</v>
      </c>
      <c r="Z98" s="323">
        <v>-0.38532110091743121</v>
      </c>
      <c r="AA98" s="323">
        <v>0</v>
      </c>
      <c r="AB98" s="323">
        <v>0</v>
      </c>
      <c r="AC98" s="323">
        <v>0</v>
      </c>
      <c r="AD98" s="323">
        <v>0</v>
      </c>
      <c r="AE98" s="323">
        <v>0</v>
      </c>
      <c r="AF98" s="323"/>
    </row>
    <row r="100" spans="1:32" ht="27.75" customHeight="1">
      <c r="A100" s="774" t="s">
        <v>213</v>
      </c>
      <c r="B100" s="774"/>
      <c r="C100" s="774"/>
      <c r="D100" s="774"/>
      <c r="E100" s="774"/>
      <c r="F100" s="774"/>
      <c r="G100" s="774"/>
      <c r="H100" s="774"/>
      <c r="I100" s="774"/>
      <c r="J100" s="774"/>
      <c r="L100" s="774" t="s">
        <v>118</v>
      </c>
      <c r="M100" s="774"/>
      <c r="N100" s="774"/>
      <c r="O100" s="774"/>
      <c r="P100" s="774"/>
      <c r="Q100" s="774"/>
      <c r="R100" s="774"/>
      <c r="S100" s="774"/>
      <c r="T100" s="774"/>
      <c r="U100" s="774"/>
      <c r="W100" s="774" t="s">
        <v>154</v>
      </c>
      <c r="X100" s="774"/>
      <c r="Y100" s="774"/>
      <c r="Z100" s="774"/>
      <c r="AA100" s="774"/>
      <c r="AB100" s="774"/>
      <c r="AC100" s="774"/>
      <c r="AD100" s="774"/>
      <c r="AE100" s="774"/>
      <c r="AF100" s="774"/>
    </row>
    <row r="101" spans="1:32">
      <c r="A101" s="156"/>
      <c r="B101" s="156"/>
      <c r="C101" s="156"/>
      <c r="D101" s="49"/>
      <c r="E101" s="156"/>
      <c r="F101" s="156"/>
      <c r="G101" s="156"/>
      <c r="H101" s="156"/>
      <c r="I101" s="156"/>
      <c r="J101" s="156"/>
      <c r="L101" s="156"/>
      <c r="M101" s="156"/>
      <c r="N101" s="156"/>
      <c r="O101" s="49"/>
      <c r="P101" s="156"/>
      <c r="Q101" s="156"/>
      <c r="R101" s="156"/>
      <c r="S101" s="156"/>
      <c r="T101" s="156"/>
      <c r="U101" s="156"/>
      <c r="W101" s="156"/>
      <c r="X101" s="156"/>
      <c r="Y101" s="156"/>
      <c r="Z101" s="49"/>
      <c r="AA101" s="156"/>
      <c r="AB101" s="156"/>
      <c r="AC101" s="156"/>
      <c r="AD101" s="156"/>
      <c r="AE101" s="156"/>
      <c r="AF101" s="156"/>
    </row>
    <row r="102" spans="1:32" ht="12.75" customHeight="1">
      <c r="A102" s="68"/>
      <c r="B102" s="775" t="s">
        <v>209</v>
      </c>
      <c r="C102" s="776"/>
      <c r="D102" s="776"/>
      <c r="E102" s="776"/>
      <c r="F102" s="776"/>
      <c r="G102" s="776"/>
      <c r="H102" s="776"/>
      <c r="I102" s="776"/>
      <c r="J102" s="777"/>
      <c r="L102" s="68"/>
      <c r="M102" s="775" t="s">
        <v>209</v>
      </c>
      <c r="N102" s="776"/>
      <c r="O102" s="776"/>
      <c r="P102" s="776"/>
      <c r="Q102" s="776"/>
      <c r="R102" s="776"/>
      <c r="S102" s="776"/>
      <c r="T102" s="776"/>
      <c r="U102" s="777"/>
      <c r="W102" s="68"/>
      <c r="X102" s="775" t="s">
        <v>209</v>
      </c>
      <c r="Y102" s="776"/>
      <c r="Z102" s="776"/>
      <c r="AA102" s="776"/>
      <c r="AB102" s="776"/>
      <c r="AC102" s="776"/>
      <c r="AD102" s="776"/>
      <c r="AE102" s="776"/>
      <c r="AF102" s="777"/>
    </row>
    <row r="103" spans="1:32">
      <c r="A103" s="50"/>
      <c r="B103" s="332">
        <v>2014</v>
      </c>
      <c r="C103" s="51">
        <v>2015</v>
      </c>
      <c r="D103" s="51">
        <v>2016</v>
      </c>
      <c r="E103" s="330">
        <v>2017</v>
      </c>
      <c r="F103" s="51">
        <v>2018</v>
      </c>
      <c r="G103" s="330">
        <v>2019</v>
      </c>
      <c r="H103" s="51">
        <v>2020</v>
      </c>
      <c r="I103" s="331">
        <v>2021</v>
      </c>
      <c r="J103" s="57" t="s">
        <v>120</v>
      </c>
      <c r="L103" s="50"/>
      <c r="M103" s="332">
        <v>2014</v>
      </c>
      <c r="N103" s="51">
        <v>2015</v>
      </c>
      <c r="O103" s="51">
        <v>2016</v>
      </c>
      <c r="P103" s="330">
        <v>2017</v>
      </c>
      <c r="Q103" s="51">
        <v>2018</v>
      </c>
      <c r="R103" s="330">
        <v>2019</v>
      </c>
      <c r="S103" s="51">
        <v>2020</v>
      </c>
      <c r="T103" s="331">
        <v>2021</v>
      </c>
      <c r="U103" s="57" t="s">
        <v>120</v>
      </c>
      <c r="W103" s="50"/>
      <c r="X103" s="332">
        <v>2014</v>
      </c>
      <c r="Y103" s="51">
        <v>2015</v>
      </c>
      <c r="Z103" s="51">
        <v>2016</v>
      </c>
      <c r="AA103" s="330">
        <v>2017</v>
      </c>
      <c r="AB103" s="51">
        <v>2018</v>
      </c>
      <c r="AC103" s="330">
        <v>2019</v>
      </c>
      <c r="AD103" s="51">
        <v>2020</v>
      </c>
      <c r="AE103" s="331">
        <v>2021</v>
      </c>
      <c r="AF103" s="57" t="s">
        <v>120</v>
      </c>
    </row>
    <row r="104" spans="1:32">
      <c r="A104" s="320" t="s">
        <v>214</v>
      </c>
      <c r="B104" s="677">
        <v>0.51</v>
      </c>
      <c r="C104" s="677">
        <v>0.51</v>
      </c>
      <c r="D104" s="677">
        <v>0.5</v>
      </c>
      <c r="E104" s="677">
        <v>0.5</v>
      </c>
      <c r="F104" s="677">
        <v>0.49</v>
      </c>
      <c r="G104" s="677">
        <v>0.49</v>
      </c>
      <c r="H104" s="677">
        <v>0.48</v>
      </c>
      <c r="I104" s="677">
        <v>0.47</v>
      </c>
      <c r="J104" s="525">
        <v>3.95</v>
      </c>
      <c r="L104" s="320" t="s">
        <v>214</v>
      </c>
      <c r="M104" s="528">
        <v>-8.4074074074074079E-2</v>
      </c>
      <c r="N104" s="528">
        <v>-0.2473271889400922</v>
      </c>
      <c r="O104" s="528">
        <v>-0.19266055045871561</v>
      </c>
      <c r="P104" s="528">
        <v>0</v>
      </c>
      <c r="Q104" s="528">
        <v>0</v>
      </c>
      <c r="R104" s="528">
        <v>0</v>
      </c>
      <c r="S104" s="528">
        <v>0</v>
      </c>
      <c r="T104" s="528">
        <v>0</v>
      </c>
      <c r="U104" s="86"/>
      <c r="W104" s="320" t="s">
        <v>214</v>
      </c>
      <c r="X104" s="323">
        <v>-0.16485112563543936</v>
      </c>
      <c r="Y104" s="323">
        <v>-0.48495527243155334</v>
      </c>
      <c r="Z104" s="323">
        <v>-0.38532110091743121</v>
      </c>
      <c r="AA104" s="323">
        <v>0</v>
      </c>
      <c r="AB104" s="323">
        <v>0</v>
      </c>
      <c r="AC104" s="323">
        <v>0</v>
      </c>
      <c r="AD104" s="323">
        <v>0</v>
      </c>
      <c r="AE104" s="323">
        <v>0</v>
      </c>
      <c r="AF104" s="323"/>
    </row>
    <row r="107" spans="1:32" ht="12.75" customHeight="1">
      <c r="A107" s="111" t="s">
        <v>246</v>
      </c>
      <c r="B107" s="111"/>
      <c r="C107" s="111"/>
      <c r="D107" s="111"/>
      <c r="E107" s="111"/>
      <c r="F107" s="111"/>
      <c r="G107" s="111"/>
      <c r="H107" s="111"/>
      <c r="I107" s="111"/>
      <c r="J107" s="111"/>
    </row>
    <row r="109" spans="1:32">
      <c r="A109" s="68"/>
      <c r="B109" s="762" t="s">
        <v>134</v>
      </c>
      <c r="C109" s="763"/>
      <c r="D109" s="766" t="s">
        <v>102</v>
      </c>
      <c r="E109" s="747" t="s">
        <v>103</v>
      </c>
      <c r="F109" s="747"/>
      <c r="G109" s="747"/>
      <c r="H109" s="747"/>
      <c r="I109" s="747"/>
    </row>
    <row r="110" spans="1:32">
      <c r="A110" s="157"/>
      <c r="B110" s="764"/>
      <c r="C110" s="765"/>
      <c r="D110" s="767"/>
      <c r="E110" s="747"/>
      <c r="F110" s="747"/>
      <c r="G110" s="747"/>
      <c r="H110" s="747"/>
      <c r="I110" s="747"/>
    </row>
    <row r="111" spans="1:32">
      <c r="A111" s="50"/>
      <c r="B111" s="332">
        <v>2014</v>
      </c>
      <c r="C111" s="51">
        <v>2015</v>
      </c>
      <c r="D111" s="51">
        <v>2016</v>
      </c>
      <c r="E111" s="330">
        <v>2017</v>
      </c>
      <c r="F111" s="51">
        <v>2018</v>
      </c>
      <c r="G111" s="330">
        <v>2019</v>
      </c>
      <c r="H111" s="51">
        <v>2020</v>
      </c>
      <c r="I111" s="331">
        <v>2021</v>
      </c>
    </row>
    <row r="112" spans="1:32">
      <c r="A112" s="348" t="s">
        <v>248</v>
      </c>
      <c r="B112" s="545">
        <v>0</v>
      </c>
      <c r="C112" s="545">
        <v>0</v>
      </c>
      <c r="D112" s="647">
        <v>0</v>
      </c>
      <c r="E112" s="647">
        <v>0</v>
      </c>
      <c r="F112" s="647">
        <v>0</v>
      </c>
      <c r="G112" s="647">
        <v>0</v>
      </c>
      <c r="H112" s="647">
        <v>0</v>
      </c>
      <c r="I112" s="647">
        <v>0</v>
      </c>
    </row>
    <row r="113" spans="1:12">
      <c r="A113" s="320" t="s">
        <v>123</v>
      </c>
      <c r="B113" s="545">
        <v>69482</v>
      </c>
      <c r="C113" s="545">
        <v>69482</v>
      </c>
      <c r="D113" s="647">
        <v>68624</v>
      </c>
      <c r="E113" s="647">
        <v>68624</v>
      </c>
      <c r="F113" s="647">
        <v>68624</v>
      </c>
      <c r="G113" s="647">
        <v>68624</v>
      </c>
      <c r="H113" s="647">
        <v>68624</v>
      </c>
      <c r="I113" s="647">
        <v>68624</v>
      </c>
    </row>
    <row r="114" spans="1:12">
      <c r="A114" s="320" t="s">
        <v>247</v>
      </c>
      <c r="B114" s="347">
        <v>2.4999280389165542E-5</v>
      </c>
      <c r="C114" s="347">
        <v>0</v>
      </c>
      <c r="D114" s="347">
        <v>0</v>
      </c>
      <c r="E114" s="347">
        <v>0</v>
      </c>
      <c r="F114" s="347">
        <v>0</v>
      </c>
      <c r="G114" s="347">
        <v>0</v>
      </c>
      <c r="H114" s="347">
        <v>0</v>
      </c>
      <c r="I114" s="347">
        <v>0</v>
      </c>
    </row>
    <row r="116" spans="1:12" ht="15">
      <c r="A116" s="144" t="s">
        <v>93</v>
      </c>
      <c r="B116" s="143"/>
      <c r="C116" s="143"/>
    </row>
    <row r="117" spans="1:12" ht="15">
      <c r="A117" s="144"/>
      <c r="B117" s="143"/>
      <c r="C117" s="143"/>
    </row>
    <row r="118" spans="1:12">
      <c r="A118" s="773" t="s">
        <v>227</v>
      </c>
      <c r="B118" s="762" t="s">
        <v>134</v>
      </c>
      <c r="C118" s="763"/>
      <c r="D118" s="766" t="s">
        <v>102</v>
      </c>
      <c r="E118" s="747" t="s">
        <v>103</v>
      </c>
      <c r="F118" s="747"/>
      <c r="G118" s="747"/>
      <c r="H118" s="747"/>
      <c r="I118" s="747"/>
      <c r="L118" t="s">
        <v>314</v>
      </c>
    </row>
    <row r="119" spans="1:12" ht="12.75" customHeight="1">
      <c r="A119" s="773"/>
      <c r="B119" s="764"/>
      <c r="C119" s="765"/>
      <c r="D119" s="767"/>
      <c r="E119" s="747"/>
      <c r="F119" s="747"/>
      <c r="G119" s="747"/>
      <c r="H119" s="747"/>
      <c r="I119" s="747"/>
    </row>
    <row r="120" spans="1:12" ht="14.25">
      <c r="A120" s="334"/>
      <c r="B120" s="332">
        <v>2014</v>
      </c>
      <c r="C120" s="51">
        <v>2015</v>
      </c>
      <c r="D120" s="51">
        <v>2016</v>
      </c>
      <c r="E120" s="330">
        <v>2017</v>
      </c>
      <c r="F120" s="51">
        <v>2018</v>
      </c>
      <c r="G120" s="330">
        <v>2019</v>
      </c>
      <c r="H120" s="51">
        <v>2020</v>
      </c>
      <c r="I120" s="331">
        <v>2021</v>
      </c>
    </row>
    <row r="121" spans="1:12">
      <c r="A121" s="348" t="s">
        <v>94</v>
      </c>
      <c r="B121" s="678">
        <v>51</v>
      </c>
      <c r="C121" s="678">
        <v>59</v>
      </c>
      <c r="D121" s="349">
        <v>64</v>
      </c>
      <c r="E121" s="647">
        <v>62</v>
      </c>
      <c r="F121" s="647">
        <v>62</v>
      </c>
      <c r="G121" s="647">
        <v>61</v>
      </c>
      <c r="H121" s="647">
        <v>59</v>
      </c>
      <c r="I121" s="647">
        <v>59</v>
      </c>
    </row>
    <row r="122" spans="1:12">
      <c r="A122" s="348" t="s">
        <v>95</v>
      </c>
      <c r="B122" s="678">
        <v>58</v>
      </c>
      <c r="C122" s="678">
        <v>56</v>
      </c>
      <c r="D122" s="349">
        <v>59</v>
      </c>
      <c r="E122" s="647">
        <v>57</v>
      </c>
      <c r="F122" s="647">
        <v>52</v>
      </c>
      <c r="G122" s="647">
        <v>50</v>
      </c>
      <c r="H122" s="647">
        <v>48</v>
      </c>
      <c r="I122" s="647">
        <v>48</v>
      </c>
    </row>
    <row r="123" spans="1:12">
      <c r="A123" s="348" t="s">
        <v>96</v>
      </c>
      <c r="B123" s="678">
        <v>25</v>
      </c>
      <c r="C123" s="678">
        <v>27</v>
      </c>
      <c r="D123" s="349">
        <v>22</v>
      </c>
      <c r="E123" s="647">
        <v>32</v>
      </c>
      <c r="F123" s="647">
        <v>38</v>
      </c>
      <c r="G123" s="647">
        <v>38</v>
      </c>
      <c r="H123" s="647">
        <v>43</v>
      </c>
      <c r="I123" s="647">
        <v>44</v>
      </c>
    </row>
    <row r="124" spans="1:12">
      <c r="A124" s="348" t="s">
        <v>97</v>
      </c>
      <c r="B124" s="678">
        <v>49</v>
      </c>
      <c r="C124" s="678">
        <v>44</v>
      </c>
      <c r="D124" s="349">
        <v>41</v>
      </c>
      <c r="E124" s="647">
        <v>37</v>
      </c>
      <c r="F124" s="647">
        <v>38</v>
      </c>
      <c r="G124" s="647">
        <v>42</v>
      </c>
      <c r="H124" s="647">
        <v>41</v>
      </c>
      <c r="I124" s="647">
        <v>41</v>
      </c>
    </row>
    <row r="125" spans="1:12">
      <c r="A125" s="348" t="s">
        <v>98</v>
      </c>
      <c r="B125" s="678">
        <v>10</v>
      </c>
      <c r="C125" s="678">
        <v>9</v>
      </c>
      <c r="D125" s="349">
        <v>8</v>
      </c>
      <c r="E125" s="647">
        <v>6</v>
      </c>
      <c r="F125" s="647">
        <v>4</v>
      </c>
      <c r="G125" s="647">
        <v>3</v>
      </c>
      <c r="H125" s="647">
        <v>2</v>
      </c>
      <c r="I125" s="647">
        <v>0</v>
      </c>
    </row>
    <row r="126" spans="1:12">
      <c r="A126" s="348" t="s">
        <v>99</v>
      </c>
      <c r="B126" s="678">
        <v>193</v>
      </c>
      <c r="C126" s="678">
        <v>195</v>
      </c>
      <c r="D126" s="349">
        <v>194</v>
      </c>
      <c r="E126" s="647">
        <v>194</v>
      </c>
      <c r="F126" s="647">
        <v>194</v>
      </c>
      <c r="G126" s="647">
        <v>194</v>
      </c>
      <c r="H126" s="647">
        <v>193</v>
      </c>
      <c r="I126" s="647">
        <v>192</v>
      </c>
    </row>
    <row r="133" spans="2:2">
      <c r="B133" s="714"/>
    </row>
  </sheetData>
  <mergeCells count="60">
    <mergeCell ref="Y20:AE21"/>
    <mergeCell ref="X45:X46"/>
    <mergeCell ref="Y45:AE46"/>
    <mergeCell ref="M45:N46"/>
    <mergeCell ref="O45:O46"/>
    <mergeCell ref="P45:T46"/>
    <mergeCell ref="M20:N21"/>
    <mergeCell ref="O20:O21"/>
    <mergeCell ref="P20:T21"/>
    <mergeCell ref="X20:X21"/>
    <mergeCell ref="B65:C66"/>
    <mergeCell ref="D65:D66"/>
    <mergeCell ref="E65:I66"/>
    <mergeCell ref="B11:C12"/>
    <mergeCell ref="D11:D12"/>
    <mergeCell ref="E11:I12"/>
    <mergeCell ref="B36:C37"/>
    <mergeCell ref="D36:D37"/>
    <mergeCell ref="E36:I37"/>
    <mergeCell ref="B20:C21"/>
    <mergeCell ref="D20:I21"/>
    <mergeCell ref="B45:C46"/>
    <mergeCell ref="D45:I46"/>
    <mergeCell ref="X72:X73"/>
    <mergeCell ref="Y72:AE73"/>
    <mergeCell ref="B79:J79"/>
    <mergeCell ref="M79:U79"/>
    <mergeCell ref="X79:AF79"/>
    <mergeCell ref="B72:C73"/>
    <mergeCell ref="D72:I73"/>
    <mergeCell ref="M72:N73"/>
    <mergeCell ref="O72:O73"/>
    <mergeCell ref="P72:T73"/>
    <mergeCell ref="A86:J86"/>
    <mergeCell ref="A93:J93"/>
    <mergeCell ref="L93:U93"/>
    <mergeCell ref="B88:C89"/>
    <mergeCell ref="D88:D89"/>
    <mergeCell ref="E88:I89"/>
    <mergeCell ref="W93:AF93"/>
    <mergeCell ref="X95:X96"/>
    <mergeCell ref="Y95:AE96"/>
    <mergeCell ref="B95:C96"/>
    <mergeCell ref="D95:I96"/>
    <mergeCell ref="M95:N96"/>
    <mergeCell ref="O95:O96"/>
    <mergeCell ref="P95:T96"/>
    <mergeCell ref="A100:J100"/>
    <mergeCell ref="L100:U100"/>
    <mergeCell ref="W100:AF100"/>
    <mergeCell ref="B102:J102"/>
    <mergeCell ref="M102:U102"/>
    <mergeCell ref="X102:AF102"/>
    <mergeCell ref="A118:A119"/>
    <mergeCell ref="B109:C110"/>
    <mergeCell ref="D109:D110"/>
    <mergeCell ref="E109:I110"/>
    <mergeCell ref="B118:C119"/>
    <mergeCell ref="D118:D119"/>
    <mergeCell ref="E118:I119"/>
  </mergeCells>
  <pageMargins left="0.70866141732283472" right="0.70866141732283472" top="0.74803149606299213" bottom="0.74803149606299213" header="0.31496062992125984" footer="0.31496062992125984"/>
  <pageSetup paperSize="8" scale="76" fitToHeight="2" orientation="landscape" r:id="rId1"/>
  <rowBreaks count="1" manualBreakCount="1"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73"/>
  <sheetViews>
    <sheetView topLeftCell="A19" workbookViewId="0">
      <selection activeCell="B22" sqref="B22"/>
    </sheetView>
  </sheetViews>
  <sheetFormatPr defaultRowHeight="12.75"/>
  <cols>
    <col min="1" max="1" width="38.5703125" customWidth="1"/>
    <col min="2" max="2" width="11.5703125" customWidth="1"/>
    <col min="3" max="3" width="10.5703125" customWidth="1"/>
    <col min="4" max="4" width="15" customWidth="1"/>
    <col min="5" max="9" width="10.5703125" customWidth="1"/>
    <col min="11" max="11" width="37.42578125" customWidth="1"/>
    <col min="12" max="19" width="11.140625" customWidth="1"/>
    <col min="21" max="21" width="37.5703125" customWidth="1"/>
    <col min="22" max="22" width="11.42578125" customWidth="1"/>
    <col min="23" max="29" width="10.28515625" customWidth="1"/>
  </cols>
  <sheetData>
    <row r="1" spans="1:29" s="48" customFormat="1" ht="24.75">
      <c r="A1" s="400" t="s">
        <v>278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</row>
    <row r="2" spans="1:29" s="48" customFormat="1" ht="24.75">
      <c r="A2" s="400" t="s">
        <v>186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</row>
    <row r="3" spans="1:29" s="48" customFormat="1" ht="24.75">
      <c r="A3" s="400" t="s">
        <v>168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</row>
    <row r="4" spans="1:29" s="156" customFormat="1">
      <c r="D4" s="49"/>
      <c r="O4" s="49"/>
    </row>
    <row r="5" spans="1:29" s="156" customFormat="1" ht="15">
      <c r="A5" s="111" t="s">
        <v>291</v>
      </c>
      <c r="D5" s="49"/>
      <c r="O5" s="49"/>
    </row>
    <row r="6" spans="1:29" s="156" customFormat="1">
      <c r="D6" s="49"/>
      <c r="O6" s="49"/>
    </row>
    <row r="7" spans="1:29" s="156" customFormat="1" ht="14.25">
      <c r="A7" s="49" t="s">
        <v>215</v>
      </c>
      <c r="D7" s="49"/>
      <c r="F7" s="319"/>
      <c r="O7" s="49"/>
    </row>
    <row r="8" spans="1:29" s="156" customFormat="1">
      <c r="D8" s="49"/>
      <c r="O8" s="49"/>
    </row>
    <row r="9" spans="1:29" s="156" customFormat="1" ht="12.75" customHeight="1">
      <c r="A9" s="68"/>
      <c r="B9" s="762" t="s">
        <v>134</v>
      </c>
      <c r="C9" s="763"/>
      <c r="D9" s="766" t="s">
        <v>102</v>
      </c>
      <c r="E9" s="747" t="s">
        <v>103</v>
      </c>
      <c r="F9" s="747"/>
      <c r="G9" s="747"/>
      <c r="H9" s="747"/>
      <c r="I9" s="747"/>
      <c r="O9" s="49"/>
    </row>
    <row r="10" spans="1:29" s="156" customFormat="1">
      <c r="A10" s="157"/>
      <c r="B10" s="764"/>
      <c r="C10" s="765"/>
      <c r="D10" s="767"/>
      <c r="E10" s="747"/>
      <c r="F10" s="747"/>
      <c r="G10" s="747"/>
      <c r="H10" s="747"/>
      <c r="I10" s="747"/>
      <c r="O10" s="49"/>
    </row>
    <row r="11" spans="1:29" s="156" customFormat="1">
      <c r="A11" s="50"/>
      <c r="B11" s="575">
        <v>2014</v>
      </c>
      <c r="C11" s="560">
        <v>2015</v>
      </c>
      <c r="D11" s="560">
        <v>2016</v>
      </c>
      <c r="E11" s="560">
        <v>2017</v>
      </c>
      <c r="F11" s="560">
        <v>2018</v>
      </c>
      <c r="G11" s="560">
        <v>2019</v>
      </c>
      <c r="H11" s="560">
        <v>2020</v>
      </c>
      <c r="I11" s="560">
        <v>2021</v>
      </c>
      <c r="O11" s="49"/>
    </row>
    <row r="12" spans="1:29" s="156" customFormat="1">
      <c r="A12" s="320" t="s">
        <v>219</v>
      </c>
      <c r="B12" s="545">
        <v>427.12</v>
      </c>
      <c r="C12" s="325"/>
      <c r="D12" s="325"/>
      <c r="E12" s="325"/>
      <c r="F12" s="325"/>
      <c r="G12" s="325"/>
      <c r="H12" s="325"/>
      <c r="I12" s="561"/>
      <c r="O12" s="49"/>
    </row>
    <row r="13" spans="1:29" s="156" customFormat="1">
      <c r="A13" s="320" t="s">
        <v>221</v>
      </c>
      <c r="B13" s="545">
        <v>417</v>
      </c>
      <c r="C13" s="545">
        <v>396.99</v>
      </c>
      <c r="D13" s="545">
        <v>381.61694327045075</v>
      </c>
      <c r="E13" s="650">
        <v>371.61694327045075</v>
      </c>
      <c r="F13" s="650">
        <v>360.61694327045075</v>
      </c>
      <c r="G13" s="650">
        <v>349.61694327045075</v>
      </c>
      <c r="H13" s="650">
        <v>338.61694327045075</v>
      </c>
      <c r="I13" s="650">
        <v>327.61694327045075</v>
      </c>
      <c r="O13" s="49"/>
    </row>
    <row r="14" spans="1:29">
      <c r="A14" s="320" t="s">
        <v>218</v>
      </c>
      <c r="B14" s="545">
        <v>10.120000000000005</v>
      </c>
      <c r="C14" s="545">
        <v>30.129999999999995</v>
      </c>
      <c r="D14" s="545">
        <v>45.503056729549257</v>
      </c>
      <c r="E14" s="545">
        <v>55.503056729549257</v>
      </c>
      <c r="F14" s="545">
        <v>66.503056729549257</v>
      </c>
      <c r="G14" s="545">
        <v>77.503056729549257</v>
      </c>
      <c r="H14" s="545">
        <v>88.503056729549257</v>
      </c>
      <c r="I14" s="545">
        <v>99.503056729549257</v>
      </c>
    </row>
    <row r="15" spans="1:29">
      <c r="A15" s="320" t="s">
        <v>220</v>
      </c>
      <c r="B15" s="562">
        <v>2.3693575575950563E-2</v>
      </c>
      <c r="C15" s="562">
        <v>7.0542236373852776E-2</v>
      </c>
      <c r="D15" s="562">
        <v>0.10653459620141706</v>
      </c>
      <c r="E15" s="562">
        <v>0.12994722028832473</v>
      </c>
      <c r="F15" s="562">
        <v>0.15570110678392315</v>
      </c>
      <c r="G15" s="562">
        <v>0.18145499327952158</v>
      </c>
      <c r="H15" s="562">
        <v>0.20720887977512001</v>
      </c>
      <c r="I15" s="562">
        <v>0.23296276627071844</v>
      </c>
    </row>
    <row r="17" spans="1:29" s="156" customFormat="1" ht="14.25">
      <c r="A17" s="49" t="s">
        <v>216</v>
      </c>
      <c r="D17" s="49"/>
      <c r="F17" s="319"/>
      <c r="K17" s="49" t="s">
        <v>116</v>
      </c>
      <c r="N17" s="49"/>
      <c r="P17" s="319"/>
      <c r="U17" s="49" t="s">
        <v>117</v>
      </c>
      <c r="X17" s="49"/>
      <c r="Z17" s="319"/>
    </row>
    <row r="18" spans="1:29" s="156" customFormat="1">
      <c r="D18" s="49"/>
      <c r="N18" s="49"/>
      <c r="X18" s="49"/>
    </row>
    <row r="19" spans="1:29" s="156" customFormat="1" ht="12.75" customHeight="1">
      <c r="A19" s="68"/>
      <c r="B19" s="761" t="s">
        <v>134</v>
      </c>
      <c r="C19" s="761"/>
      <c r="D19" s="761" t="s">
        <v>177</v>
      </c>
      <c r="E19" s="761"/>
      <c r="F19" s="761"/>
      <c r="G19" s="761"/>
      <c r="H19" s="761"/>
      <c r="I19" s="761"/>
      <c r="K19" s="68"/>
      <c r="L19" s="762" t="s">
        <v>134</v>
      </c>
      <c r="M19" s="763"/>
      <c r="N19" s="766" t="s">
        <v>102</v>
      </c>
      <c r="O19" s="747" t="s">
        <v>103</v>
      </c>
      <c r="P19" s="747"/>
      <c r="Q19" s="747"/>
      <c r="R19" s="747"/>
      <c r="S19" s="747"/>
      <c r="U19" s="68"/>
      <c r="V19" s="773" t="s">
        <v>134</v>
      </c>
      <c r="W19" s="770" t="s">
        <v>103</v>
      </c>
      <c r="X19" s="770"/>
      <c r="Y19" s="770"/>
      <c r="Z19" s="770"/>
      <c r="AA19" s="770"/>
      <c r="AB19" s="770"/>
      <c r="AC19" s="771"/>
    </row>
    <row r="20" spans="1:29" s="156" customFormat="1">
      <c r="A20" s="157"/>
      <c r="B20" s="761"/>
      <c r="C20" s="761"/>
      <c r="D20" s="761"/>
      <c r="E20" s="761"/>
      <c r="F20" s="761"/>
      <c r="G20" s="761"/>
      <c r="H20" s="761"/>
      <c r="I20" s="761"/>
      <c r="K20" s="157"/>
      <c r="L20" s="764"/>
      <c r="M20" s="765"/>
      <c r="N20" s="767"/>
      <c r="O20" s="747"/>
      <c r="P20" s="747"/>
      <c r="Q20" s="747"/>
      <c r="R20" s="747"/>
      <c r="S20" s="747"/>
      <c r="U20" s="157"/>
      <c r="V20" s="773"/>
      <c r="W20" s="772"/>
      <c r="X20" s="772"/>
      <c r="Y20" s="772"/>
      <c r="Z20" s="772"/>
      <c r="AA20" s="772"/>
      <c r="AB20" s="772"/>
      <c r="AC20" s="765"/>
    </row>
    <row r="21" spans="1:29" s="156" customFormat="1">
      <c r="A21" s="50"/>
      <c r="B21" s="557">
        <v>2014</v>
      </c>
      <c r="C21" s="51">
        <v>2015</v>
      </c>
      <c r="D21" s="51">
        <v>2016</v>
      </c>
      <c r="E21" s="555">
        <v>2017</v>
      </c>
      <c r="F21" s="51">
        <v>2018</v>
      </c>
      <c r="G21" s="555">
        <v>2019</v>
      </c>
      <c r="H21" s="51">
        <v>2020</v>
      </c>
      <c r="I21" s="556">
        <v>2021</v>
      </c>
      <c r="K21" s="50"/>
      <c r="L21" s="317">
        <v>2014</v>
      </c>
      <c r="M21" s="51">
        <v>2015</v>
      </c>
      <c r="N21" s="51">
        <v>2016</v>
      </c>
      <c r="O21" s="315">
        <v>2017</v>
      </c>
      <c r="P21" s="51">
        <v>2018</v>
      </c>
      <c r="Q21" s="315">
        <v>2019</v>
      </c>
      <c r="R21" s="51">
        <v>2020</v>
      </c>
      <c r="S21" s="316">
        <v>2021</v>
      </c>
      <c r="U21" s="50"/>
      <c r="V21" s="317">
        <v>2014</v>
      </c>
      <c r="W21" s="51">
        <v>2015</v>
      </c>
      <c r="X21" s="51">
        <v>2016</v>
      </c>
      <c r="Y21" s="315">
        <v>2017</v>
      </c>
      <c r="Z21" s="51">
        <v>2018</v>
      </c>
      <c r="AA21" s="315">
        <v>2019</v>
      </c>
      <c r="AB21" s="51">
        <v>2020</v>
      </c>
      <c r="AC21" s="316">
        <v>2021</v>
      </c>
    </row>
    <row r="22" spans="1:29" s="156" customFormat="1">
      <c r="A22" s="320" t="s">
        <v>219</v>
      </c>
      <c r="B22" s="711">
        <v>427.12</v>
      </c>
      <c r="C22" s="325"/>
      <c r="D22" s="325"/>
      <c r="E22" s="325"/>
      <c r="F22" s="325"/>
      <c r="G22" s="325"/>
      <c r="H22" s="325"/>
      <c r="I22" s="561"/>
      <c r="K22" s="320"/>
      <c r="L22" s="324"/>
      <c r="M22" s="324"/>
      <c r="N22" s="324"/>
      <c r="O22" s="324"/>
      <c r="P22" s="324"/>
      <c r="Q22" s="324"/>
      <c r="R22" s="324"/>
      <c r="S22" s="324"/>
      <c r="U22" s="320"/>
      <c r="V22" s="324"/>
      <c r="W22" s="324"/>
      <c r="X22" s="324"/>
      <c r="Y22" s="324"/>
      <c r="Z22" s="324"/>
      <c r="AA22" s="324"/>
      <c r="AB22" s="324"/>
      <c r="AC22" s="324"/>
    </row>
    <row r="23" spans="1:29" s="156" customFormat="1">
      <c r="A23" s="320" t="s">
        <v>221</v>
      </c>
      <c r="B23" s="545">
        <v>417</v>
      </c>
      <c r="C23" s="545">
        <v>396.99</v>
      </c>
      <c r="D23" s="545">
        <v>385</v>
      </c>
      <c r="E23" s="545">
        <v>375</v>
      </c>
      <c r="F23" s="545">
        <v>364</v>
      </c>
      <c r="G23" s="545">
        <v>353</v>
      </c>
      <c r="H23" s="545">
        <v>342</v>
      </c>
      <c r="I23" s="545">
        <v>331</v>
      </c>
      <c r="K23" s="320" t="s">
        <v>221</v>
      </c>
      <c r="L23" s="86">
        <v>0</v>
      </c>
      <c r="M23" s="86">
        <v>0</v>
      </c>
      <c r="N23" s="86">
        <v>-3.3830567295492529</v>
      </c>
      <c r="O23" s="86">
        <v>-3.3830567295492529</v>
      </c>
      <c r="P23" s="86">
        <v>-3.3830567295492529</v>
      </c>
      <c r="Q23" s="86">
        <v>-3.3830567295492529</v>
      </c>
      <c r="R23" s="86">
        <v>-3.3830567295492529</v>
      </c>
      <c r="S23" s="86">
        <v>-3.3830567295492529</v>
      </c>
      <c r="U23" s="320" t="s">
        <v>221</v>
      </c>
      <c r="V23" s="323">
        <v>0</v>
      </c>
      <c r="W23" s="323">
        <v>0</v>
      </c>
      <c r="X23" s="323">
        <v>-8.787160336491566E-3</v>
      </c>
      <c r="Y23" s="323">
        <v>-9.0214846121313402E-3</v>
      </c>
      <c r="Z23" s="323">
        <v>-9.2941118943660785E-3</v>
      </c>
      <c r="AA23" s="323">
        <v>-9.5837301120375428E-3</v>
      </c>
      <c r="AB23" s="323">
        <v>-9.8919787413720844E-3</v>
      </c>
      <c r="AC23" s="323">
        <v>-1.0220715195012848E-2</v>
      </c>
    </row>
    <row r="24" spans="1:29">
      <c r="A24" s="320" t="s">
        <v>218</v>
      </c>
      <c r="B24" s="86">
        <v>13.387067661914784</v>
      </c>
      <c r="C24" s="86">
        <v>31.287067661914762</v>
      </c>
      <c r="D24" s="86">
        <v>42.287067661914762</v>
      </c>
      <c r="E24" s="86">
        <v>52.287067661914762</v>
      </c>
      <c r="F24" s="86">
        <v>62.287067661914762</v>
      </c>
      <c r="G24" s="86">
        <v>73.287067661914762</v>
      </c>
      <c r="H24" s="86">
        <v>83.287067661914762</v>
      </c>
      <c r="I24" s="86">
        <v>94.287067661914762</v>
      </c>
      <c r="K24" s="320" t="s">
        <v>218</v>
      </c>
      <c r="L24" s="86">
        <v>-3.2670676619147798</v>
      </c>
      <c r="M24" s="86">
        <v>-1.1570676619147662</v>
      </c>
      <c r="N24" s="86">
        <v>3.2159890676344958</v>
      </c>
      <c r="O24" s="86">
        <v>3.2159890676344958</v>
      </c>
      <c r="P24" s="86">
        <v>4.2159890676344958</v>
      </c>
      <c r="Q24" s="86">
        <v>4.2159890676344958</v>
      </c>
      <c r="R24" s="86">
        <v>5.2159890676344958</v>
      </c>
      <c r="S24" s="86">
        <v>5.2159890676344958</v>
      </c>
      <c r="U24" s="320" t="s">
        <v>218</v>
      </c>
      <c r="V24" s="323">
        <v>-0.24404654883528715</v>
      </c>
      <c r="W24" s="323">
        <v>-3.6982298066982028E-2</v>
      </c>
      <c r="X24" s="323">
        <v>7.6051361455146016E-2</v>
      </c>
      <c r="Y24" s="323">
        <v>6.1506395585786147E-2</v>
      </c>
      <c r="Z24" s="323">
        <v>6.7686427149184117E-2</v>
      </c>
      <c r="AA24" s="323">
        <v>5.7527053573538288E-2</v>
      </c>
      <c r="AB24" s="323">
        <v>6.2626638373290286E-2</v>
      </c>
      <c r="AC24" s="323">
        <v>5.5320302104817524E-2</v>
      </c>
    </row>
    <row r="25" spans="1:29">
      <c r="A25" s="709" t="s">
        <v>220</v>
      </c>
      <c r="B25" s="710">
        <v>3.1342638279440872E-2</v>
      </c>
      <c r="C25" s="710">
        <v>7.3251235395005526E-2</v>
      </c>
      <c r="D25" s="710">
        <v>9.9005121890603953E-2</v>
      </c>
      <c r="E25" s="710">
        <v>0.12241774597751162</v>
      </c>
      <c r="F25" s="710">
        <v>0.14583037006441926</v>
      </c>
      <c r="G25" s="710">
        <v>0.17158425656001769</v>
      </c>
      <c r="H25" s="710">
        <v>0.19499688064692536</v>
      </c>
      <c r="I25" s="710">
        <v>0.22075076714252378</v>
      </c>
    </row>
    <row r="26" spans="1:29" s="156" customFormat="1" ht="14.25">
      <c r="A26" s="49" t="s">
        <v>217</v>
      </c>
      <c r="D26" s="49"/>
      <c r="F26" s="319"/>
      <c r="K26" s="49" t="s">
        <v>118</v>
      </c>
      <c r="N26" s="49"/>
      <c r="P26" s="319"/>
      <c r="U26" s="49" t="s">
        <v>154</v>
      </c>
      <c r="X26" s="49"/>
      <c r="Z26" s="319"/>
    </row>
    <row r="27" spans="1:29" s="156" customFormat="1">
      <c r="D27" s="49"/>
      <c r="N27" s="49"/>
      <c r="X27" s="49"/>
    </row>
    <row r="28" spans="1:29" s="156" customFormat="1" ht="38.25">
      <c r="A28" s="322"/>
      <c r="B28" s="321" t="s">
        <v>153</v>
      </c>
      <c r="H28" s="49"/>
      <c r="K28" s="322"/>
      <c r="L28" s="321" t="s">
        <v>153</v>
      </c>
      <c r="R28" s="49"/>
      <c r="U28" s="322"/>
      <c r="V28" s="321" t="s">
        <v>153</v>
      </c>
      <c r="AB28" s="49"/>
    </row>
    <row r="29" spans="1:29" s="156" customFormat="1">
      <c r="A29" s="320" t="s">
        <v>218</v>
      </c>
      <c r="B29" s="677">
        <v>0.17429193899782136</v>
      </c>
      <c r="H29" s="49"/>
      <c r="K29" s="320" t="s">
        <v>218</v>
      </c>
      <c r="L29" s="86">
        <v>25.059483744799792</v>
      </c>
      <c r="R29" s="49"/>
      <c r="U29" s="320" t="s">
        <v>218</v>
      </c>
      <c r="V29" s="323">
        <v>5.8670827272897075E-2</v>
      </c>
      <c r="AB29" s="49"/>
    </row>
    <row r="32" spans="1:29" s="156" customFormat="1" ht="14.25">
      <c r="A32" s="49" t="s">
        <v>256</v>
      </c>
      <c r="D32" s="49"/>
      <c r="F32" s="319"/>
      <c r="O32" s="49"/>
    </row>
    <row r="33" spans="1:29" s="156" customFormat="1">
      <c r="D33" s="49"/>
      <c r="O33" s="49"/>
    </row>
    <row r="34" spans="1:29" s="156" customFormat="1" ht="12.75" customHeight="1">
      <c r="A34" s="68"/>
      <c r="B34" s="762" t="s">
        <v>134</v>
      </c>
      <c r="C34" s="763"/>
      <c r="D34" s="766" t="s">
        <v>102</v>
      </c>
      <c r="E34" s="747" t="s">
        <v>103</v>
      </c>
      <c r="F34" s="747"/>
      <c r="G34" s="747"/>
      <c r="H34" s="747"/>
      <c r="I34" s="747"/>
      <c r="O34" s="49"/>
    </row>
    <row r="35" spans="1:29" s="156" customFormat="1">
      <c r="A35" s="157"/>
      <c r="B35" s="764"/>
      <c r="C35" s="765"/>
      <c r="D35" s="767"/>
      <c r="E35" s="747"/>
      <c r="F35" s="747"/>
      <c r="G35" s="747"/>
      <c r="H35" s="747"/>
      <c r="I35" s="747"/>
      <c r="O35" s="49"/>
    </row>
    <row r="36" spans="1:29" s="156" customFormat="1">
      <c r="A36" s="50"/>
      <c r="B36" s="557">
        <v>2014</v>
      </c>
      <c r="C36" s="560">
        <v>2015</v>
      </c>
      <c r="D36" s="560">
        <v>2016</v>
      </c>
      <c r="E36" s="560">
        <v>2017</v>
      </c>
      <c r="F36" s="560">
        <v>2018</v>
      </c>
      <c r="G36" s="560">
        <v>2019</v>
      </c>
      <c r="H36" s="560">
        <v>2020</v>
      </c>
      <c r="I36" s="560">
        <v>2021</v>
      </c>
      <c r="O36" s="49"/>
    </row>
    <row r="37" spans="1:29" s="156" customFormat="1">
      <c r="A37" s="320" t="s">
        <v>252</v>
      </c>
      <c r="B37" s="545">
        <v>404.57</v>
      </c>
      <c r="C37" s="325"/>
      <c r="D37" s="325"/>
      <c r="E37" s="325"/>
      <c r="F37" s="325"/>
      <c r="G37" s="325"/>
      <c r="H37" s="325"/>
      <c r="I37" s="561"/>
      <c r="O37" s="49"/>
    </row>
    <row r="38" spans="1:29" s="156" customFormat="1">
      <c r="A38" s="320" t="s">
        <v>253</v>
      </c>
      <c r="B38" s="545">
        <v>395</v>
      </c>
      <c r="C38" s="545">
        <v>374.86</v>
      </c>
      <c r="D38" s="545">
        <v>360.13771712948073</v>
      </c>
      <c r="E38" s="650">
        <v>350.13771712948073</v>
      </c>
      <c r="F38" s="650">
        <v>338.13771712948073</v>
      </c>
      <c r="G38" s="650">
        <v>328.13771712948073</v>
      </c>
      <c r="H38" s="650">
        <v>316.13771712948073</v>
      </c>
      <c r="I38" s="650">
        <v>306.13771712948073</v>
      </c>
      <c r="O38" s="49"/>
    </row>
    <row r="39" spans="1:29">
      <c r="A39" s="320" t="s">
        <v>254</v>
      </c>
      <c r="B39" s="545">
        <v>9.5699999999999932</v>
      </c>
      <c r="C39" s="545">
        <v>29.70999999999998</v>
      </c>
      <c r="D39" s="545">
        <v>44.432282870519259</v>
      </c>
      <c r="E39" s="545">
        <v>54.432282870519259</v>
      </c>
      <c r="F39" s="545">
        <v>66.432282870519259</v>
      </c>
      <c r="G39" s="545">
        <v>76.432282870519259</v>
      </c>
      <c r="H39" s="545">
        <v>88.432282870519259</v>
      </c>
      <c r="I39" s="545">
        <v>98.432282870519259</v>
      </c>
    </row>
    <row r="40" spans="1:29">
      <c r="A40" s="320" t="s">
        <v>255</v>
      </c>
      <c r="B40" s="562">
        <v>2.2405881251170615E-2</v>
      </c>
      <c r="C40" s="562">
        <v>7.3435993771164401E-2</v>
      </c>
      <c r="D40" s="562">
        <v>0.1098259457461484</v>
      </c>
      <c r="E40" s="562">
        <v>0.13454354715010816</v>
      </c>
      <c r="F40" s="562">
        <v>0.16420466883485987</v>
      </c>
      <c r="G40" s="562">
        <v>0.18892227023881963</v>
      </c>
      <c r="H40" s="562">
        <v>0.21858339192357135</v>
      </c>
      <c r="I40" s="562">
        <v>0.24330099332753111</v>
      </c>
    </row>
    <row r="42" spans="1:29" s="156" customFormat="1" ht="14.25">
      <c r="A42" s="49" t="s">
        <v>257</v>
      </c>
      <c r="D42" s="49"/>
      <c r="F42" s="319"/>
      <c r="K42" s="49" t="s">
        <v>116</v>
      </c>
      <c r="N42" s="49"/>
      <c r="P42" s="319"/>
      <c r="U42" s="49" t="s">
        <v>117</v>
      </c>
      <c r="X42" s="49"/>
      <c r="Z42" s="319"/>
    </row>
    <row r="43" spans="1:29" s="156" customFormat="1">
      <c r="D43" s="49"/>
      <c r="N43" s="49"/>
      <c r="X43" s="49"/>
    </row>
    <row r="44" spans="1:29" s="156" customFormat="1" ht="12.75" customHeight="1">
      <c r="A44" s="68"/>
      <c r="B44" s="761" t="s">
        <v>134</v>
      </c>
      <c r="C44" s="761"/>
      <c r="D44" s="761" t="s">
        <v>177</v>
      </c>
      <c r="E44" s="761"/>
      <c r="F44" s="761"/>
      <c r="G44" s="761"/>
      <c r="H44" s="761"/>
      <c r="I44" s="761"/>
      <c r="K44" s="68"/>
      <c r="L44" s="762" t="s">
        <v>134</v>
      </c>
      <c r="M44" s="763"/>
      <c r="N44" s="766" t="s">
        <v>102</v>
      </c>
      <c r="O44" s="747" t="s">
        <v>103</v>
      </c>
      <c r="P44" s="747"/>
      <c r="Q44" s="747"/>
      <c r="R44" s="747"/>
      <c r="S44" s="747"/>
      <c r="U44" s="68"/>
      <c r="V44" s="773" t="s">
        <v>134</v>
      </c>
      <c r="W44" s="770" t="s">
        <v>103</v>
      </c>
      <c r="X44" s="770"/>
      <c r="Y44" s="770"/>
      <c r="Z44" s="770"/>
      <c r="AA44" s="770"/>
      <c r="AB44" s="770"/>
      <c r="AC44" s="771"/>
    </row>
    <row r="45" spans="1:29" s="156" customFormat="1">
      <c r="A45" s="157"/>
      <c r="B45" s="761"/>
      <c r="C45" s="761"/>
      <c r="D45" s="761"/>
      <c r="E45" s="761"/>
      <c r="F45" s="761"/>
      <c r="G45" s="761"/>
      <c r="H45" s="761"/>
      <c r="I45" s="761"/>
      <c r="K45" s="157"/>
      <c r="L45" s="764"/>
      <c r="M45" s="765"/>
      <c r="N45" s="767"/>
      <c r="O45" s="747"/>
      <c r="P45" s="747"/>
      <c r="Q45" s="747"/>
      <c r="R45" s="747"/>
      <c r="S45" s="747"/>
      <c r="U45" s="157"/>
      <c r="V45" s="773"/>
      <c r="W45" s="772"/>
      <c r="X45" s="772"/>
      <c r="Y45" s="772"/>
      <c r="Z45" s="772"/>
      <c r="AA45" s="772"/>
      <c r="AB45" s="772"/>
      <c r="AC45" s="765"/>
    </row>
    <row r="46" spans="1:29" s="156" customFormat="1">
      <c r="A46" s="50"/>
      <c r="B46" s="557">
        <v>2014</v>
      </c>
      <c r="C46" s="51">
        <v>2015</v>
      </c>
      <c r="D46" s="51">
        <v>2016</v>
      </c>
      <c r="E46" s="555">
        <v>2017</v>
      </c>
      <c r="F46" s="51">
        <v>2018</v>
      </c>
      <c r="G46" s="555">
        <v>2019</v>
      </c>
      <c r="H46" s="51">
        <v>2020</v>
      </c>
      <c r="I46" s="556">
        <v>2021</v>
      </c>
      <c r="K46" s="50"/>
      <c r="L46" s="332">
        <v>2014</v>
      </c>
      <c r="M46" s="51">
        <v>2015</v>
      </c>
      <c r="N46" s="51">
        <v>2016</v>
      </c>
      <c r="O46" s="330">
        <v>2017</v>
      </c>
      <c r="P46" s="51">
        <v>2018</v>
      </c>
      <c r="Q46" s="330">
        <v>2019</v>
      </c>
      <c r="R46" s="51">
        <v>2020</v>
      </c>
      <c r="S46" s="331">
        <v>2021</v>
      </c>
      <c r="U46" s="50"/>
      <c r="V46" s="332">
        <v>2014</v>
      </c>
      <c r="W46" s="51">
        <v>2015</v>
      </c>
      <c r="X46" s="51">
        <v>2016</v>
      </c>
      <c r="Y46" s="330">
        <v>2017</v>
      </c>
      <c r="Z46" s="51">
        <v>2018</v>
      </c>
      <c r="AA46" s="330">
        <v>2019</v>
      </c>
      <c r="AB46" s="51">
        <v>2020</v>
      </c>
      <c r="AC46" s="331">
        <v>2021</v>
      </c>
    </row>
    <row r="47" spans="1:29" s="156" customFormat="1">
      <c r="A47" s="320" t="s">
        <v>252</v>
      </c>
      <c r="B47" s="712">
        <v>404.57</v>
      </c>
      <c r="C47" s="680"/>
      <c r="D47" s="680"/>
      <c r="E47" s="680"/>
      <c r="F47" s="680"/>
      <c r="G47" s="680"/>
      <c r="H47" s="680"/>
      <c r="I47" s="681"/>
      <c r="K47" s="320"/>
      <c r="L47" s="324"/>
      <c r="M47" s="324"/>
      <c r="N47" s="324"/>
      <c r="O47" s="324"/>
      <c r="P47" s="324"/>
      <c r="Q47" s="324"/>
      <c r="R47" s="324"/>
      <c r="S47" s="324"/>
      <c r="U47" s="320"/>
      <c r="V47" s="324"/>
      <c r="W47" s="324"/>
      <c r="X47" s="324"/>
      <c r="Y47" s="324"/>
      <c r="Z47" s="324"/>
      <c r="AA47" s="324"/>
      <c r="AB47" s="324"/>
      <c r="AC47" s="324"/>
    </row>
    <row r="48" spans="1:29" s="156" customFormat="1">
      <c r="A48" s="320" t="s">
        <v>253</v>
      </c>
      <c r="B48" s="679">
        <v>395</v>
      </c>
      <c r="C48" s="679">
        <v>374.86</v>
      </c>
      <c r="D48" s="86">
        <v>362.64</v>
      </c>
      <c r="E48" s="86">
        <v>352.64</v>
      </c>
      <c r="F48" s="86">
        <v>340.64</v>
      </c>
      <c r="G48" s="86">
        <v>330.64</v>
      </c>
      <c r="H48" s="86">
        <v>318.64</v>
      </c>
      <c r="I48" s="86">
        <v>308.64</v>
      </c>
      <c r="K48" s="320" t="s">
        <v>253</v>
      </c>
      <c r="L48" s="86">
        <v>0</v>
      </c>
      <c r="M48" s="86">
        <v>0</v>
      </c>
      <c r="N48" s="86">
        <v>-2.5022828705192524</v>
      </c>
      <c r="O48" s="86">
        <v>-2.5022828705192524</v>
      </c>
      <c r="P48" s="86">
        <v>-2.5022828705192524</v>
      </c>
      <c r="Q48" s="86">
        <v>-2.5022828705192524</v>
      </c>
      <c r="R48" s="86">
        <v>-2.5022828705192524</v>
      </c>
      <c r="S48" s="86">
        <v>-2.5022828705192524</v>
      </c>
      <c r="U48" s="320" t="s">
        <v>253</v>
      </c>
      <c r="V48" s="323">
        <v>0</v>
      </c>
      <c r="W48" s="323">
        <v>0</v>
      </c>
      <c r="X48" s="323">
        <v>-6.9001843991817018E-3</v>
      </c>
      <c r="Y48" s="323">
        <v>-7.0958565974343591E-3</v>
      </c>
      <c r="Z48" s="323">
        <v>-7.3458280604722067E-3</v>
      </c>
      <c r="AA48" s="323">
        <v>-7.567998035686101E-3</v>
      </c>
      <c r="AB48" s="323">
        <v>-7.8530092597265018E-3</v>
      </c>
      <c r="AC48" s="323">
        <v>-8.1074483881520623E-3</v>
      </c>
    </row>
    <row r="49" spans="1:29">
      <c r="A49" s="320" t="s">
        <v>254</v>
      </c>
      <c r="B49" s="86">
        <v>12.678693432900843</v>
      </c>
      <c r="C49" s="86">
        <v>32.978693432900798</v>
      </c>
      <c r="D49" s="86">
        <v>45.198693432900825</v>
      </c>
      <c r="E49" s="86">
        <v>55.198693432900825</v>
      </c>
      <c r="F49" s="86">
        <v>67.198693432900825</v>
      </c>
      <c r="G49" s="86">
        <v>77.198693432900825</v>
      </c>
      <c r="H49" s="86">
        <v>89.198693432900825</v>
      </c>
      <c r="I49" s="86">
        <v>99.198693432900825</v>
      </c>
      <c r="K49" s="320" t="s">
        <v>254</v>
      </c>
      <c r="L49" s="86">
        <v>-3.10869343290085</v>
      </c>
      <c r="M49" s="86">
        <v>-3.2686934329008182</v>
      </c>
      <c r="N49" s="86">
        <v>-0.7664105623815658</v>
      </c>
      <c r="O49" s="86">
        <v>-0.7664105623815658</v>
      </c>
      <c r="P49" s="86">
        <v>-0.7664105623815658</v>
      </c>
      <c r="Q49" s="86">
        <v>-0.7664105623815658</v>
      </c>
      <c r="R49" s="86">
        <v>-0.7664105623815658</v>
      </c>
      <c r="S49" s="86">
        <v>-0.7664105623815658</v>
      </c>
      <c r="U49" s="320" t="s">
        <v>254</v>
      </c>
      <c r="V49" s="323">
        <v>-0.24519036203161756</v>
      </c>
      <c r="W49" s="323">
        <v>-9.9115310300311815E-2</v>
      </c>
      <c r="X49" s="323">
        <v>-1.6956476043258447E-2</v>
      </c>
      <c r="Y49" s="323">
        <v>-1.3884577962215891E-2</v>
      </c>
      <c r="Z49" s="323">
        <v>-1.1405140832787788E-2</v>
      </c>
      <c r="AA49" s="323">
        <v>-9.9277659802326935E-3</v>
      </c>
      <c r="AB49" s="323">
        <v>-8.5921725182902305E-3</v>
      </c>
      <c r="AC49" s="323">
        <v>-7.7260146868766474E-3</v>
      </c>
    </row>
    <row r="50" spans="1:29">
      <c r="A50" s="709" t="s">
        <v>255</v>
      </c>
      <c r="B50" s="710">
        <v>2.9684148325765224E-2</v>
      </c>
      <c r="C50" s="710">
        <v>8.1515419909782727E-2</v>
      </c>
      <c r="D50" s="710">
        <v>0.11172032882542163</v>
      </c>
      <c r="E50" s="710">
        <v>0.13643793022938139</v>
      </c>
      <c r="F50" s="710">
        <v>0.1660990519141331</v>
      </c>
      <c r="G50" s="710">
        <v>0.19081665331809286</v>
      </c>
      <c r="H50" s="710">
        <v>0.22047777500284457</v>
      </c>
      <c r="I50" s="710">
        <v>0.24519537640680433</v>
      </c>
    </row>
    <row r="51" spans="1:29" s="156" customFormat="1" ht="14.25">
      <c r="A51" s="49" t="s">
        <v>258</v>
      </c>
      <c r="D51" s="49"/>
      <c r="F51" s="319"/>
      <c r="K51" s="49" t="s">
        <v>118</v>
      </c>
      <c r="N51" s="49"/>
      <c r="P51" s="319"/>
      <c r="U51" s="49" t="s">
        <v>154</v>
      </c>
      <c r="X51" s="49"/>
      <c r="Z51" s="319"/>
    </row>
    <row r="52" spans="1:29" s="156" customFormat="1">
      <c r="D52" s="49"/>
      <c r="N52" s="49"/>
      <c r="X52" s="49"/>
    </row>
    <row r="53" spans="1:29" s="156" customFormat="1" ht="38.25">
      <c r="A53" s="322"/>
      <c r="B53" s="321" t="s">
        <v>153</v>
      </c>
      <c r="H53" s="49"/>
      <c r="K53" s="322"/>
      <c r="L53" s="321" t="s">
        <v>153</v>
      </c>
      <c r="R53" s="49"/>
      <c r="U53" s="322"/>
      <c r="V53" s="321" t="s">
        <v>153</v>
      </c>
      <c r="AB53" s="49"/>
    </row>
    <row r="54" spans="1:29" s="156" customFormat="1">
      <c r="A54" s="320" t="s">
        <v>254</v>
      </c>
      <c r="B54" s="677">
        <v>0.18433179723502305</v>
      </c>
      <c r="D54" s="548"/>
      <c r="H54" s="49"/>
      <c r="K54" s="320" t="s">
        <v>254</v>
      </c>
      <c r="L54" s="86">
        <v>23.857167663145987</v>
      </c>
      <c r="R54" s="49"/>
      <c r="U54" s="320" t="s">
        <v>254</v>
      </c>
      <c r="V54" s="323">
        <v>5.8969196092508058E-2</v>
      </c>
      <c r="AB54" s="49"/>
    </row>
    <row r="55" spans="1:29">
      <c r="B55" s="546"/>
    </row>
    <row r="65" spans="7:7">
      <c r="G65" s="547"/>
    </row>
    <row r="66" spans="7:7">
      <c r="G66" s="547"/>
    </row>
    <row r="67" spans="7:7">
      <c r="G67" s="547"/>
    </row>
    <row r="68" spans="7:7">
      <c r="G68" s="547"/>
    </row>
    <row r="69" spans="7:7">
      <c r="G69" s="547"/>
    </row>
    <row r="70" spans="7:7">
      <c r="G70" s="547"/>
    </row>
    <row r="71" spans="7:7">
      <c r="G71" s="547"/>
    </row>
    <row r="72" spans="7:7">
      <c r="G72" s="547"/>
    </row>
    <row r="73" spans="7:7">
      <c r="G73" s="547"/>
    </row>
  </sheetData>
  <mergeCells count="20">
    <mergeCell ref="V19:V20"/>
    <mergeCell ref="W19:AC20"/>
    <mergeCell ref="B9:C10"/>
    <mergeCell ref="D9:D10"/>
    <mergeCell ref="E9:I10"/>
    <mergeCell ref="B19:C20"/>
    <mergeCell ref="D19:I20"/>
    <mergeCell ref="L19:M20"/>
    <mergeCell ref="N19:N20"/>
    <mergeCell ref="O19:S20"/>
    <mergeCell ref="V44:V45"/>
    <mergeCell ref="W44:AC45"/>
    <mergeCell ref="B34:C35"/>
    <mergeCell ref="D34:D35"/>
    <mergeCell ref="E34:I35"/>
    <mergeCell ref="B44:C45"/>
    <mergeCell ref="D44:I45"/>
    <mergeCell ref="L44:M45"/>
    <mergeCell ref="N44:N45"/>
    <mergeCell ref="O44:S45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P9"/>
  <sheetViews>
    <sheetView zoomScale="80" zoomScaleNormal="80" workbookViewId="0">
      <selection activeCell="B8" sqref="B8:O8"/>
    </sheetView>
  </sheetViews>
  <sheetFormatPr defaultRowHeight="12.75" customHeight="1"/>
  <cols>
    <col min="1" max="1" width="7.28515625" style="302" customWidth="1"/>
    <col min="2" max="2" width="8.5703125" style="303" bestFit="1" customWidth="1"/>
    <col min="3" max="3" width="33.7109375" style="154" bestFit="1" customWidth="1"/>
    <col min="4" max="4" width="42" style="303" bestFit="1" customWidth="1"/>
    <col min="5" max="5" width="11.7109375" style="303" bestFit="1" customWidth="1"/>
    <col min="6" max="6" width="8.140625" style="303" customWidth="1"/>
    <col min="7" max="15" width="12.5703125" style="303" customWidth="1"/>
    <col min="16" max="16" width="9.140625" style="302"/>
    <col min="17" max="17" width="9.140625" style="326"/>
    <col min="18" max="18" width="9.85546875" style="326" customWidth="1"/>
    <col min="19" max="19" width="50" style="326" customWidth="1"/>
    <col min="20" max="20" width="19.85546875" style="326" bestFit="1" customWidth="1"/>
    <col min="21" max="23" width="18" style="326" customWidth="1"/>
    <col min="24" max="24" width="16.5703125" style="326" bestFit="1" customWidth="1"/>
    <col min="25" max="25" width="13.42578125" style="326" customWidth="1"/>
    <col min="26" max="26" width="11.85546875" style="326" customWidth="1"/>
    <col min="27" max="27" width="12.28515625" style="326" bestFit="1" customWidth="1"/>
    <col min="28" max="28" width="14.42578125" style="326" customWidth="1"/>
    <col min="29" max="29" width="16" style="326" customWidth="1"/>
    <col min="30" max="30" width="12.5703125" style="326" bestFit="1" customWidth="1"/>
    <col min="31" max="31" width="15" style="326" customWidth="1"/>
    <col min="32" max="32" width="12" style="326" bestFit="1" customWidth="1"/>
    <col min="33" max="273" width="9.140625" style="326"/>
    <col min="274" max="274" width="9.85546875" style="326" customWidth="1"/>
    <col min="275" max="275" width="50" style="326" customWidth="1"/>
    <col min="276" max="276" width="19.85546875" style="326" bestFit="1" customWidth="1"/>
    <col min="277" max="279" width="18" style="326" customWidth="1"/>
    <col min="280" max="280" width="16.5703125" style="326" bestFit="1" customWidth="1"/>
    <col min="281" max="281" width="13.42578125" style="326" customWidth="1"/>
    <col min="282" max="282" width="11.85546875" style="326" customWidth="1"/>
    <col min="283" max="283" width="12.28515625" style="326" bestFit="1" customWidth="1"/>
    <col min="284" max="284" width="14.42578125" style="326" customWidth="1"/>
    <col min="285" max="285" width="16" style="326" customWidth="1"/>
    <col min="286" max="286" width="12.5703125" style="326" bestFit="1" customWidth="1"/>
    <col min="287" max="287" width="15" style="326" customWidth="1"/>
    <col min="288" max="288" width="12" style="326" bestFit="1" customWidth="1"/>
    <col min="289" max="529" width="9.140625" style="326"/>
    <col min="530" max="530" width="9.85546875" style="326" customWidth="1"/>
    <col min="531" max="531" width="50" style="326" customWidth="1"/>
    <col min="532" max="532" width="19.85546875" style="326" bestFit="1" customWidth="1"/>
    <col min="533" max="535" width="18" style="326" customWidth="1"/>
    <col min="536" max="536" width="16.5703125" style="326" bestFit="1" customWidth="1"/>
    <col min="537" max="537" width="13.42578125" style="326" customWidth="1"/>
    <col min="538" max="538" width="11.85546875" style="326" customWidth="1"/>
    <col min="539" max="539" width="12.28515625" style="326" bestFit="1" customWidth="1"/>
    <col min="540" max="540" width="14.42578125" style="326" customWidth="1"/>
    <col min="541" max="541" width="16" style="326" customWidth="1"/>
    <col min="542" max="542" width="12.5703125" style="326" bestFit="1" customWidth="1"/>
    <col min="543" max="543" width="15" style="326" customWidth="1"/>
    <col min="544" max="544" width="12" style="326" bestFit="1" customWidth="1"/>
    <col min="545" max="785" width="9.140625" style="326"/>
    <col min="786" max="786" width="9.85546875" style="326" customWidth="1"/>
    <col min="787" max="787" width="50" style="326" customWidth="1"/>
    <col min="788" max="788" width="19.85546875" style="326" bestFit="1" customWidth="1"/>
    <col min="789" max="791" width="18" style="326" customWidth="1"/>
    <col min="792" max="792" width="16.5703125" style="326" bestFit="1" customWidth="1"/>
    <col min="793" max="793" width="13.42578125" style="326" customWidth="1"/>
    <col min="794" max="794" width="11.85546875" style="326" customWidth="1"/>
    <col min="795" max="795" width="12.28515625" style="326" bestFit="1" customWidth="1"/>
    <col min="796" max="796" width="14.42578125" style="326" customWidth="1"/>
    <col min="797" max="797" width="16" style="326" customWidth="1"/>
    <col min="798" max="798" width="12.5703125" style="326" bestFit="1" customWidth="1"/>
    <col min="799" max="799" width="15" style="326" customWidth="1"/>
    <col min="800" max="800" width="12" style="326" bestFit="1" customWidth="1"/>
    <col min="801" max="1041" width="9.140625" style="326"/>
    <col min="1042" max="1042" width="9.85546875" style="326" customWidth="1"/>
    <col min="1043" max="1043" width="50" style="326" customWidth="1"/>
    <col min="1044" max="1044" width="19.85546875" style="326" bestFit="1" customWidth="1"/>
    <col min="1045" max="1047" width="18" style="326" customWidth="1"/>
    <col min="1048" max="1048" width="16.5703125" style="326" bestFit="1" customWidth="1"/>
    <col min="1049" max="1049" width="13.42578125" style="326" customWidth="1"/>
    <col min="1050" max="1050" width="11.85546875" style="326" customWidth="1"/>
    <col min="1051" max="1051" width="12.28515625" style="326" bestFit="1" customWidth="1"/>
    <col min="1052" max="1052" width="14.42578125" style="326" customWidth="1"/>
    <col min="1053" max="1053" width="16" style="326" customWidth="1"/>
    <col min="1054" max="1054" width="12.5703125" style="326" bestFit="1" customWidth="1"/>
    <col min="1055" max="1055" width="15" style="326" customWidth="1"/>
    <col min="1056" max="1056" width="12" style="326" bestFit="1" customWidth="1"/>
    <col min="1057" max="1297" width="9.140625" style="326"/>
    <col min="1298" max="1298" width="9.85546875" style="326" customWidth="1"/>
    <col min="1299" max="1299" width="50" style="326" customWidth="1"/>
    <col min="1300" max="1300" width="19.85546875" style="326" bestFit="1" customWidth="1"/>
    <col min="1301" max="1303" width="18" style="326" customWidth="1"/>
    <col min="1304" max="1304" width="16.5703125" style="326" bestFit="1" customWidth="1"/>
    <col min="1305" max="1305" width="13.42578125" style="326" customWidth="1"/>
    <col min="1306" max="1306" width="11.85546875" style="326" customWidth="1"/>
    <col min="1307" max="1307" width="12.28515625" style="326" bestFit="1" customWidth="1"/>
    <col min="1308" max="1308" width="14.42578125" style="326" customWidth="1"/>
    <col min="1309" max="1309" width="16" style="326" customWidth="1"/>
    <col min="1310" max="1310" width="12.5703125" style="326" bestFit="1" customWidth="1"/>
    <col min="1311" max="1311" width="15" style="326" customWidth="1"/>
    <col min="1312" max="1312" width="12" style="326" bestFit="1" customWidth="1"/>
    <col min="1313" max="1553" width="9.140625" style="326"/>
    <col min="1554" max="1554" width="9.85546875" style="326" customWidth="1"/>
    <col min="1555" max="1555" width="50" style="326" customWidth="1"/>
    <col min="1556" max="1556" width="19.85546875" style="326" bestFit="1" customWidth="1"/>
    <col min="1557" max="1559" width="18" style="326" customWidth="1"/>
    <col min="1560" max="1560" width="16.5703125" style="326" bestFit="1" customWidth="1"/>
    <col min="1561" max="1561" width="13.42578125" style="326" customWidth="1"/>
    <col min="1562" max="1562" width="11.85546875" style="326" customWidth="1"/>
    <col min="1563" max="1563" width="12.28515625" style="326" bestFit="1" customWidth="1"/>
    <col min="1564" max="1564" width="14.42578125" style="326" customWidth="1"/>
    <col min="1565" max="1565" width="16" style="326" customWidth="1"/>
    <col min="1566" max="1566" width="12.5703125" style="326" bestFit="1" customWidth="1"/>
    <col min="1567" max="1567" width="15" style="326" customWidth="1"/>
    <col min="1568" max="1568" width="12" style="326" bestFit="1" customWidth="1"/>
    <col min="1569" max="1809" width="9.140625" style="326"/>
    <col min="1810" max="1810" width="9.85546875" style="326" customWidth="1"/>
    <col min="1811" max="1811" width="50" style="326" customWidth="1"/>
    <col min="1812" max="1812" width="19.85546875" style="326" bestFit="1" customWidth="1"/>
    <col min="1813" max="1815" width="18" style="326" customWidth="1"/>
    <col min="1816" max="1816" width="16.5703125" style="326" bestFit="1" customWidth="1"/>
    <col min="1817" max="1817" width="13.42578125" style="326" customWidth="1"/>
    <col min="1818" max="1818" width="11.85546875" style="326" customWidth="1"/>
    <col min="1819" max="1819" width="12.28515625" style="326" bestFit="1" customWidth="1"/>
    <col min="1820" max="1820" width="14.42578125" style="326" customWidth="1"/>
    <col min="1821" max="1821" width="16" style="326" customWidth="1"/>
    <col min="1822" max="1822" width="12.5703125" style="326" bestFit="1" customWidth="1"/>
    <col min="1823" max="1823" width="15" style="326" customWidth="1"/>
    <col min="1824" max="1824" width="12" style="326" bestFit="1" customWidth="1"/>
    <col min="1825" max="2065" width="9.140625" style="326"/>
    <col min="2066" max="2066" width="9.85546875" style="326" customWidth="1"/>
    <col min="2067" max="2067" width="50" style="326" customWidth="1"/>
    <col min="2068" max="2068" width="19.85546875" style="326" bestFit="1" customWidth="1"/>
    <col min="2069" max="2071" width="18" style="326" customWidth="1"/>
    <col min="2072" max="2072" width="16.5703125" style="326" bestFit="1" customWidth="1"/>
    <col min="2073" max="2073" width="13.42578125" style="326" customWidth="1"/>
    <col min="2074" max="2074" width="11.85546875" style="326" customWidth="1"/>
    <col min="2075" max="2075" width="12.28515625" style="326" bestFit="1" customWidth="1"/>
    <col min="2076" max="2076" width="14.42578125" style="326" customWidth="1"/>
    <col min="2077" max="2077" width="16" style="326" customWidth="1"/>
    <col min="2078" max="2078" width="12.5703125" style="326" bestFit="1" customWidth="1"/>
    <col min="2079" max="2079" width="15" style="326" customWidth="1"/>
    <col min="2080" max="2080" width="12" style="326" bestFit="1" customWidth="1"/>
    <col min="2081" max="2321" width="9.140625" style="326"/>
    <col min="2322" max="2322" width="9.85546875" style="326" customWidth="1"/>
    <col min="2323" max="2323" width="50" style="326" customWidth="1"/>
    <col min="2324" max="2324" width="19.85546875" style="326" bestFit="1" customWidth="1"/>
    <col min="2325" max="2327" width="18" style="326" customWidth="1"/>
    <col min="2328" max="2328" width="16.5703125" style="326" bestFit="1" customWidth="1"/>
    <col min="2329" max="2329" width="13.42578125" style="326" customWidth="1"/>
    <col min="2330" max="2330" width="11.85546875" style="326" customWidth="1"/>
    <col min="2331" max="2331" width="12.28515625" style="326" bestFit="1" customWidth="1"/>
    <col min="2332" max="2332" width="14.42578125" style="326" customWidth="1"/>
    <col min="2333" max="2333" width="16" style="326" customWidth="1"/>
    <col min="2334" max="2334" width="12.5703125" style="326" bestFit="1" customWidth="1"/>
    <col min="2335" max="2335" width="15" style="326" customWidth="1"/>
    <col min="2336" max="2336" width="12" style="326" bestFit="1" customWidth="1"/>
    <col min="2337" max="2577" width="9.140625" style="326"/>
    <col min="2578" max="2578" width="9.85546875" style="326" customWidth="1"/>
    <col min="2579" max="2579" width="50" style="326" customWidth="1"/>
    <col min="2580" max="2580" width="19.85546875" style="326" bestFit="1" customWidth="1"/>
    <col min="2581" max="2583" width="18" style="326" customWidth="1"/>
    <col min="2584" max="2584" width="16.5703125" style="326" bestFit="1" customWidth="1"/>
    <col min="2585" max="2585" width="13.42578125" style="326" customWidth="1"/>
    <col min="2586" max="2586" width="11.85546875" style="326" customWidth="1"/>
    <col min="2587" max="2587" width="12.28515625" style="326" bestFit="1" customWidth="1"/>
    <col min="2588" max="2588" width="14.42578125" style="326" customWidth="1"/>
    <col min="2589" max="2589" width="16" style="326" customWidth="1"/>
    <col min="2590" max="2590" width="12.5703125" style="326" bestFit="1" customWidth="1"/>
    <col min="2591" max="2591" width="15" style="326" customWidth="1"/>
    <col min="2592" max="2592" width="12" style="326" bestFit="1" customWidth="1"/>
    <col min="2593" max="2833" width="9.140625" style="326"/>
    <col min="2834" max="2834" width="9.85546875" style="326" customWidth="1"/>
    <col min="2835" max="2835" width="50" style="326" customWidth="1"/>
    <col min="2836" max="2836" width="19.85546875" style="326" bestFit="1" customWidth="1"/>
    <col min="2837" max="2839" width="18" style="326" customWidth="1"/>
    <col min="2840" max="2840" width="16.5703125" style="326" bestFit="1" customWidth="1"/>
    <col min="2841" max="2841" width="13.42578125" style="326" customWidth="1"/>
    <col min="2842" max="2842" width="11.85546875" style="326" customWidth="1"/>
    <col min="2843" max="2843" width="12.28515625" style="326" bestFit="1" customWidth="1"/>
    <col min="2844" max="2844" width="14.42578125" style="326" customWidth="1"/>
    <col min="2845" max="2845" width="16" style="326" customWidth="1"/>
    <col min="2846" max="2846" width="12.5703125" style="326" bestFit="1" customWidth="1"/>
    <col min="2847" max="2847" width="15" style="326" customWidth="1"/>
    <col min="2848" max="2848" width="12" style="326" bestFit="1" customWidth="1"/>
    <col min="2849" max="3089" width="9.140625" style="326"/>
    <col min="3090" max="3090" width="9.85546875" style="326" customWidth="1"/>
    <col min="3091" max="3091" width="50" style="326" customWidth="1"/>
    <col min="3092" max="3092" width="19.85546875" style="326" bestFit="1" customWidth="1"/>
    <col min="3093" max="3095" width="18" style="326" customWidth="1"/>
    <col min="3096" max="3096" width="16.5703125" style="326" bestFit="1" customWidth="1"/>
    <col min="3097" max="3097" width="13.42578125" style="326" customWidth="1"/>
    <col min="3098" max="3098" width="11.85546875" style="326" customWidth="1"/>
    <col min="3099" max="3099" width="12.28515625" style="326" bestFit="1" customWidth="1"/>
    <col min="3100" max="3100" width="14.42578125" style="326" customWidth="1"/>
    <col min="3101" max="3101" width="16" style="326" customWidth="1"/>
    <col min="3102" max="3102" width="12.5703125" style="326" bestFit="1" customWidth="1"/>
    <col min="3103" max="3103" width="15" style="326" customWidth="1"/>
    <col min="3104" max="3104" width="12" style="326" bestFit="1" customWidth="1"/>
    <col min="3105" max="3345" width="9.140625" style="326"/>
    <col min="3346" max="3346" width="9.85546875" style="326" customWidth="1"/>
    <col min="3347" max="3347" width="50" style="326" customWidth="1"/>
    <col min="3348" max="3348" width="19.85546875" style="326" bestFit="1" customWidth="1"/>
    <col min="3349" max="3351" width="18" style="326" customWidth="1"/>
    <col min="3352" max="3352" width="16.5703125" style="326" bestFit="1" customWidth="1"/>
    <col min="3353" max="3353" width="13.42578125" style="326" customWidth="1"/>
    <col min="3354" max="3354" width="11.85546875" style="326" customWidth="1"/>
    <col min="3355" max="3355" width="12.28515625" style="326" bestFit="1" customWidth="1"/>
    <col min="3356" max="3356" width="14.42578125" style="326" customWidth="1"/>
    <col min="3357" max="3357" width="16" style="326" customWidth="1"/>
    <col min="3358" max="3358" width="12.5703125" style="326" bestFit="1" customWidth="1"/>
    <col min="3359" max="3359" width="15" style="326" customWidth="1"/>
    <col min="3360" max="3360" width="12" style="326" bestFit="1" customWidth="1"/>
    <col min="3361" max="3601" width="9.140625" style="326"/>
    <col min="3602" max="3602" width="9.85546875" style="326" customWidth="1"/>
    <col min="3603" max="3603" width="50" style="326" customWidth="1"/>
    <col min="3604" max="3604" width="19.85546875" style="326" bestFit="1" customWidth="1"/>
    <col min="3605" max="3607" width="18" style="326" customWidth="1"/>
    <col min="3608" max="3608" width="16.5703125" style="326" bestFit="1" customWidth="1"/>
    <col min="3609" max="3609" width="13.42578125" style="326" customWidth="1"/>
    <col min="3610" max="3610" width="11.85546875" style="326" customWidth="1"/>
    <col min="3611" max="3611" width="12.28515625" style="326" bestFit="1" customWidth="1"/>
    <col min="3612" max="3612" width="14.42578125" style="326" customWidth="1"/>
    <col min="3613" max="3613" width="16" style="326" customWidth="1"/>
    <col min="3614" max="3614" width="12.5703125" style="326" bestFit="1" customWidth="1"/>
    <col min="3615" max="3615" width="15" style="326" customWidth="1"/>
    <col min="3616" max="3616" width="12" style="326" bestFit="1" customWidth="1"/>
    <col min="3617" max="3857" width="9.140625" style="326"/>
    <col min="3858" max="3858" width="9.85546875" style="326" customWidth="1"/>
    <col min="3859" max="3859" width="50" style="326" customWidth="1"/>
    <col min="3860" max="3860" width="19.85546875" style="326" bestFit="1" customWidth="1"/>
    <col min="3861" max="3863" width="18" style="326" customWidth="1"/>
    <col min="3864" max="3864" width="16.5703125" style="326" bestFit="1" customWidth="1"/>
    <col min="3865" max="3865" width="13.42578125" style="326" customWidth="1"/>
    <col min="3866" max="3866" width="11.85546875" style="326" customWidth="1"/>
    <col min="3867" max="3867" width="12.28515625" style="326" bestFit="1" customWidth="1"/>
    <col min="3868" max="3868" width="14.42578125" style="326" customWidth="1"/>
    <col min="3869" max="3869" width="16" style="326" customWidth="1"/>
    <col min="3870" max="3870" width="12.5703125" style="326" bestFit="1" customWidth="1"/>
    <col min="3871" max="3871" width="15" style="326" customWidth="1"/>
    <col min="3872" max="3872" width="12" style="326" bestFit="1" customWidth="1"/>
    <col min="3873" max="4113" width="9.140625" style="326"/>
    <col min="4114" max="4114" width="9.85546875" style="326" customWidth="1"/>
    <col min="4115" max="4115" width="50" style="326" customWidth="1"/>
    <col min="4116" max="4116" width="19.85546875" style="326" bestFit="1" customWidth="1"/>
    <col min="4117" max="4119" width="18" style="326" customWidth="1"/>
    <col min="4120" max="4120" width="16.5703125" style="326" bestFit="1" customWidth="1"/>
    <col min="4121" max="4121" width="13.42578125" style="326" customWidth="1"/>
    <col min="4122" max="4122" width="11.85546875" style="326" customWidth="1"/>
    <col min="4123" max="4123" width="12.28515625" style="326" bestFit="1" customWidth="1"/>
    <col min="4124" max="4124" width="14.42578125" style="326" customWidth="1"/>
    <col min="4125" max="4125" width="16" style="326" customWidth="1"/>
    <col min="4126" max="4126" width="12.5703125" style="326" bestFit="1" customWidth="1"/>
    <col min="4127" max="4127" width="15" style="326" customWidth="1"/>
    <col min="4128" max="4128" width="12" style="326" bestFit="1" customWidth="1"/>
    <col min="4129" max="4369" width="9.140625" style="326"/>
    <col min="4370" max="4370" width="9.85546875" style="326" customWidth="1"/>
    <col min="4371" max="4371" width="50" style="326" customWidth="1"/>
    <col min="4372" max="4372" width="19.85546875" style="326" bestFit="1" customWidth="1"/>
    <col min="4373" max="4375" width="18" style="326" customWidth="1"/>
    <col min="4376" max="4376" width="16.5703125" style="326" bestFit="1" customWidth="1"/>
    <col min="4377" max="4377" width="13.42578125" style="326" customWidth="1"/>
    <col min="4378" max="4378" width="11.85546875" style="326" customWidth="1"/>
    <col min="4379" max="4379" width="12.28515625" style="326" bestFit="1" customWidth="1"/>
    <col min="4380" max="4380" width="14.42578125" style="326" customWidth="1"/>
    <col min="4381" max="4381" width="16" style="326" customWidth="1"/>
    <col min="4382" max="4382" width="12.5703125" style="326" bestFit="1" customWidth="1"/>
    <col min="4383" max="4383" width="15" style="326" customWidth="1"/>
    <col min="4384" max="4384" width="12" style="326" bestFit="1" customWidth="1"/>
    <col min="4385" max="4625" width="9.140625" style="326"/>
    <col min="4626" max="4626" width="9.85546875" style="326" customWidth="1"/>
    <col min="4627" max="4627" width="50" style="326" customWidth="1"/>
    <col min="4628" max="4628" width="19.85546875" style="326" bestFit="1" customWidth="1"/>
    <col min="4629" max="4631" width="18" style="326" customWidth="1"/>
    <col min="4632" max="4632" width="16.5703125" style="326" bestFit="1" customWidth="1"/>
    <col min="4633" max="4633" width="13.42578125" style="326" customWidth="1"/>
    <col min="4634" max="4634" width="11.85546875" style="326" customWidth="1"/>
    <col min="4635" max="4635" width="12.28515625" style="326" bestFit="1" customWidth="1"/>
    <col min="4636" max="4636" width="14.42578125" style="326" customWidth="1"/>
    <col min="4637" max="4637" width="16" style="326" customWidth="1"/>
    <col min="4638" max="4638" width="12.5703125" style="326" bestFit="1" customWidth="1"/>
    <col min="4639" max="4639" width="15" style="326" customWidth="1"/>
    <col min="4640" max="4640" width="12" style="326" bestFit="1" customWidth="1"/>
    <col min="4641" max="4881" width="9.140625" style="326"/>
    <col min="4882" max="4882" width="9.85546875" style="326" customWidth="1"/>
    <col min="4883" max="4883" width="50" style="326" customWidth="1"/>
    <col min="4884" max="4884" width="19.85546875" style="326" bestFit="1" customWidth="1"/>
    <col min="4885" max="4887" width="18" style="326" customWidth="1"/>
    <col min="4888" max="4888" width="16.5703125" style="326" bestFit="1" customWidth="1"/>
    <col min="4889" max="4889" width="13.42578125" style="326" customWidth="1"/>
    <col min="4890" max="4890" width="11.85546875" style="326" customWidth="1"/>
    <col min="4891" max="4891" width="12.28515625" style="326" bestFit="1" customWidth="1"/>
    <col min="4892" max="4892" width="14.42578125" style="326" customWidth="1"/>
    <col min="4893" max="4893" width="16" style="326" customWidth="1"/>
    <col min="4894" max="4894" width="12.5703125" style="326" bestFit="1" customWidth="1"/>
    <col min="4895" max="4895" width="15" style="326" customWidth="1"/>
    <col min="4896" max="4896" width="12" style="326" bestFit="1" customWidth="1"/>
    <col min="4897" max="5137" width="9.140625" style="326"/>
    <col min="5138" max="5138" width="9.85546875" style="326" customWidth="1"/>
    <col min="5139" max="5139" width="50" style="326" customWidth="1"/>
    <col min="5140" max="5140" width="19.85546875" style="326" bestFit="1" customWidth="1"/>
    <col min="5141" max="5143" width="18" style="326" customWidth="1"/>
    <col min="5144" max="5144" width="16.5703125" style="326" bestFit="1" customWidth="1"/>
    <col min="5145" max="5145" width="13.42578125" style="326" customWidth="1"/>
    <col min="5146" max="5146" width="11.85546875" style="326" customWidth="1"/>
    <col min="5147" max="5147" width="12.28515625" style="326" bestFit="1" customWidth="1"/>
    <col min="5148" max="5148" width="14.42578125" style="326" customWidth="1"/>
    <col min="5149" max="5149" width="16" style="326" customWidth="1"/>
    <col min="5150" max="5150" width="12.5703125" style="326" bestFit="1" customWidth="1"/>
    <col min="5151" max="5151" width="15" style="326" customWidth="1"/>
    <col min="5152" max="5152" width="12" style="326" bestFit="1" customWidth="1"/>
    <col min="5153" max="5393" width="9.140625" style="326"/>
    <col min="5394" max="5394" width="9.85546875" style="326" customWidth="1"/>
    <col min="5395" max="5395" width="50" style="326" customWidth="1"/>
    <col min="5396" max="5396" width="19.85546875" style="326" bestFit="1" customWidth="1"/>
    <col min="5397" max="5399" width="18" style="326" customWidth="1"/>
    <col min="5400" max="5400" width="16.5703125" style="326" bestFit="1" customWidth="1"/>
    <col min="5401" max="5401" width="13.42578125" style="326" customWidth="1"/>
    <col min="5402" max="5402" width="11.85546875" style="326" customWidth="1"/>
    <col min="5403" max="5403" width="12.28515625" style="326" bestFit="1" customWidth="1"/>
    <col min="5404" max="5404" width="14.42578125" style="326" customWidth="1"/>
    <col min="5405" max="5405" width="16" style="326" customWidth="1"/>
    <col min="5406" max="5406" width="12.5703125" style="326" bestFit="1" customWidth="1"/>
    <col min="5407" max="5407" width="15" style="326" customWidth="1"/>
    <col min="5408" max="5408" width="12" style="326" bestFit="1" customWidth="1"/>
    <col min="5409" max="5649" width="9.140625" style="326"/>
    <col min="5650" max="5650" width="9.85546875" style="326" customWidth="1"/>
    <col min="5651" max="5651" width="50" style="326" customWidth="1"/>
    <col min="5652" max="5652" width="19.85546875" style="326" bestFit="1" customWidth="1"/>
    <col min="5653" max="5655" width="18" style="326" customWidth="1"/>
    <col min="5656" max="5656" width="16.5703125" style="326" bestFit="1" customWidth="1"/>
    <col min="5657" max="5657" width="13.42578125" style="326" customWidth="1"/>
    <col min="5658" max="5658" width="11.85546875" style="326" customWidth="1"/>
    <col min="5659" max="5659" width="12.28515625" style="326" bestFit="1" customWidth="1"/>
    <col min="5660" max="5660" width="14.42578125" style="326" customWidth="1"/>
    <col min="5661" max="5661" width="16" style="326" customWidth="1"/>
    <col min="5662" max="5662" width="12.5703125" style="326" bestFit="1" customWidth="1"/>
    <col min="5663" max="5663" width="15" style="326" customWidth="1"/>
    <col min="5664" max="5664" width="12" style="326" bestFit="1" customWidth="1"/>
    <col min="5665" max="5905" width="9.140625" style="326"/>
    <col min="5906" max="5906" width="9.85546875" style="326" customWidth="1"/>
    <col min="5907" max="5907" width="50" style="326" customWidth="1"/>
    <col min="5908" max="5908" width="19.85546875" style="326" bestFit="1" customWidth="1"/>
    <col min="5909" max="5911" width="18" style="326" customWidth="1"/>
    <col min="5912" max="5912" width="16.5703125" style="326" bestFit="1" customWidth="1"/>
    <col min="5913" max="5913" width="13.42578125" style="326" customWidth="1"/>
    <col min="5914" max="5914" width="11.85546875" style="326" customWidth="1"/>
    <col min="5915" max="5915" width="12.28515625" style="326" bestFit="1" customWidth="1"/>
    <col min="5916" max="5916" width="14.42578125" style="326" customWidth="1"/>
    <col min="5917" max="5917" width="16" style="326" customWidth="1"/>
    <col min="5918" max="5918" width="12.5703125" style="326" bestFit="1" customWidth="1"/>
    <col min="5919" max="5919" width="15" style="326" customWidth="1"/>
    <col min="5920" max="5920" width="12" style="326" bestFit="1" customWidth="1"/>
    <col min="5921" max="6161" width="9.140625" style="326"/>
    <col min="6162" max="6162" width="9.85546875" style="326" customWidth="1"/>
    <col min="6163" max="6163" width="50" style="326" customWidth="1"/>
    <col min="6164" max="6164" width="19.85546875" style="326" bestFit="1" customWidth="1"/>
    <col min="6165" max="6167" width="18" style="326" customWidth="1"/>
    <col min="6168" max="6168" width="16.5703125" style="326" bestFit="1" customWidth="1"/>
    <col min="6169" max="6169" width="13.42578125" style="326" customWidth="1"/>
    <col min="6170" max="6170" width="11.85546875" style="326" customWidth="1"/>
    <col min="6171" max="6171" width="12.28515625" style="326" bestFit="1" customWidth="1"/>
    <col min="6172" max="6172" width="14.42578125" style="326" customWidth="1"/>
    <col min="6173" max="6173" width="16" style="326" customWidth="1"/>
    <col min="6174" max="6174" width="12.5703125" style="326" bestFit="1" customWidth="1"/>
    <col min="6175" max="6175" width="15" style="326" customWidth="1"/>
    <col min="6176" max="6176" width="12" style="326" bestFit="1" customWidth="1"/>
    <col min="6177" max="6417" width="9.140625" style="326"/>
    <col min="6418" max="6418" width="9.85546875" style="326" customWidth="1"/>
    <col min="6419" max="6419" width="50" style="326" customWidth="1"/>
    <col min="6420" max="6420" width="19.85546875" style="326" bestFit="1" customWidth="1"/>
    <col min="6421" max="6423" width="18" style="326" customWidth="1"/>
    <col min="6424" max="6424" width="16.5703125" style="326" bestFit="1" customWidth="1"/>
    <col min="6425" max="6425" width="13.42578125" style="326" customWidth="1"/>
    <col min="6426" max="6426" width="11.85546875" style="326" customWidth="1"/>
    <col min="6427" max="6427" width="12.28515625" style="326" bestFit="1" customWidth="1"/>
    <col min="6428" max="6428" width="14.42578125" style="326" customWidth="1"/>
    <col min="6429" max="6429" width="16" style="326" customWidth="1"/>
    <col min="6430" max="6430" width="12.5703125" style="326" bestFit="1" customWidth="1"/>
    <col min="6431" max="6431" width="15" style="326" customWidth="1"/>
    <col min="6432" max="6432" width="12" style="326" bestFit="1" customWidth="1"/>
    <col min="6433" max="6673" width="9.140625" style="326"/>
    <col min="6674" max="6674" width="9.85546875" style="326" customWidth="1"/>
    <col min="6675" max="6675" width="50" style="326" customWidth="1"/>
    <col min="6676" max="6676" width="19.85546875" style="326" bestFit="1" customWidth="1"/>
    <col min="6677" max="6679" width="18" style="326" customWidth="1"/>
    <col min="6680" max="6680" width="16.5703125" style="326" bestFit="1" customWidth="1"/>
    <col min="6681" max="6681" width="13.42578125" style="326" customWidth="1"/>
    <col min="6682" max="6682" width="11.85546875" style="326" customWidth="1"/>
    <col min="6683" max="6683" width="12.28515625" style="326" bestFit="1" customWidth="1"/>
    <col min="6684" max="6684" width="14.42578125" style="326" customWidth="1"/>
    <col min="6685" max="6685" width="16" style="326" customWidth="1"/>
    <col min="6686" max="6686" width="12.5703125" style="326" bestFit="1" customWidth="1"/>
    <col min="6687" max="6687" width="15" style="326" customWidth="1"/>
    <col min="6688" max="6688" width="12" style="326" bestFit="1" customWidth="1"/>
    <col min="6689" max="6929" width="9.140625" style="326"/>
    <col min="6930" max="6930" width="9.85546875" style="326" customWidth="1"/>
    <col min="6931" max="6931" width="50" style="326" customWidth="1"/>
    <col min="6932" max="6932" width="19.85546875" style="326" bestFit="1" customWidth="1"/>
    <col min="6933" max="6935" width="18" style="326" customWidth="1"/>
    <col min="6936" max="6936" width="16.5703125" style="326" bestFit="1" customWidth="1"/>
    <col min="6937" max="6937" width="13.42578125" style="326" customWidth="1"/>
    <col min="6938" max="6938" width="11.85546875" style="326" customWidth="1"/>
    <col min="6939" max="6939" width="12.28515625" style="326" bestFit="1" customWidth="1"/>
    <col min="6940" max="6940" width="14.42578125" style="326" customWidth="1"/>
    <col min="6941" max="6941" width="16" style="326" customWidth="1"/>
    <col min="6942" max="6942" width="12.5703125" style="326" bestFit="1" customWidth="1"/>
    <col min="6943" max="6943" width="15" style="326" customWidth="1"/>
    <col min="6944" max="6944" width="12" style="326" bestFit="1" customWidth="1"/>
    <col min="6945" max="7185" width="9.140625" style="326"/>
    <col min="7186" max="7186" width="9.85546875" style="326" customWidth="1"/>
    <col min="7187" max="7187" width="50" style="326" customWidth="1"/>
    <col min="7188" max="7188" width="19.85546875" style="326" bestFit="1" customWidth="1"/>
    <col min="7189" max="7191" width="18" style="326" customWidth="1"/>
    <col min="7192" max="7192" width="16.5703125" style="326" bestFit="1" customWidth="1"/>
    <col min="7193" max="7193" width="13.42578125" style="326" customWidth="1"/>
    <col min="7194" max="7194" width="11.85546875" style="326" customWidth="1"/>
    <col min="7195" max="7195" width="12.28515625" style="326" bestFit="1" customWidth="1"/>
    <col min="7196" max="7196" width="14.42578125" style="326" customWidth="1"/>
    <col min="7197" max="7197" width="16" style="326" customWidth="1"/>
    <col min="7198" max="7198" width="12.5703125" style="326" bestFit="1" customWidth="1"/>
    <col min="7199" max="7199" width="15" style="326" customWidth="1"/>
    <col min="7200" max="7200" width="12" style="326" bestFit="1" customWidth="1"/>
    <col min="7201" max="7441" width="9.140625" style="326"/>
    <col min="7442" max="7442" width="9.85546875" style="326" customWidth="1"/>
    <col min="7443" max="7443" width="50" style="326" customWidth="1"/>
    <col min="7444" max="7444" width="19.85546875" style="326" bestFit="1" customWidth="1"/>
    <col min="7445" max="7447" width="18" style="326" customWidth="1"/>
    <col min="7448" max="7448" width="16.5703125" style="326" bestFit="1" customWidth="1"/>
    <col min="7449" max="7449" width="13.42578125" style="326" customWidth="1"/>
    <col min="7450" max="7450" width="11.85546875" style="326" customWidth="1"/>
    <col min="7451" max="7451" width="12.28515625" style="326" bestFit="1" customWidth="1"/>
    <col min="7452" max="7452" width="14.42578125" style="326" customWidth="1"/>
    <col min="7453" max="7453" width="16" style="326" customWidth="1"/>
    <col min="7454" max="7454" width="12.5703125" style="326" bestFit="1" customWidth="1"/>
    <col min="7455" max="7455" width="15" style="326" customWidth="1"/>
    <col min="7456" max="7456" width="12" style="326" bestFit="1" customWidth="1"/>
    <col min="7457" max="7697" width="9.140625" style="326"/>
    <col min="7698" max="7698" width="9.85546875" style="326" customWidth="1"/>
    <col min="7699" max="7699" width="50" style="326" customWidth="1"/>
    <col min="7700" max="7700" width="19.85546875" style="326" bestFit="1" customWidth="1"/>
    <col min="7701" max="7703" width="18" style="326" customWidth="1"/>
    <col min="7704" max="7704" width="16.5703125" style="326" bestFit="1" customWidth="1"/>
    <col min="7705" max="7705" width="13.42578125" style="326" customWidth="1"/>
    <col min="7706" max="7706" width="11.85546875" style="326" customWidth="1"/>
    <col min="7707" max="7707" width="12.28515625" style="326" bestFit="1" customWidth="1"/>
    <col min="7708" max="7708" width="14.42578125" style="326" customWidth="1"/>
    <col min="7709" max="7709" width="16" style="326" customWidth="1"/>
    <col min="7710" max="7710" width="12.5703125" style="326" bestFit="1" customWidth="1"/>
    <col min="7711" max="7711" width="15" style="326" customWidth="1"/>
    <col min="7712" max="7712" width="12" style="326" bestFit="1" customWidth="1"/>
    <col min="7713" max="7953" width="9.140625" style="326"/>
    <col min="7954" max="7954" width="9.85546875" style="326" customWidth="1"/>
    <col min="7955" max="7955" width="50" style="326" customWidth="1"/>
    <col min="7956" max="7956" width="19.85546875" style="326" bestFit="1" customWidth="1"/>
    <col min="7957" max="7959" width="18" style="326" customWidth="1"/>
    <col min="7960" max="7960" width="16.5703125" style="326" bestFit="1" customWidth="1"/>
    <col min="7961" max="7961" width="13.42578125" style="326" customWidth="1"/>
    <col min="7962" max="7962" width="11.85546875" style="326" customWidth="1"/>
    <col min="7963" max="7963" width="12.28515625" style="326" bestFit="1" customWidth="1"/>
    <col min="7964" max="7964" width="14.42578125" style="326" customWidth="1"/>
    <col min="7965" max="7965" width="16" style="326" customWidth="1"/>
    <col min="7966" max="7966" width="12.5703125" style="326" bestFit="1" customWidth="1"/>
    <col min="7967" max="7967" width="15" style="326" customWidth="1"/>
    <col min="7968" max="7968" width="12" style="326" bestFit="1" customWidth="1"/>
    <col min="7969" max="8209" width="9.140625" style="326"/>
    <col min="8210" max="8210" width="9.85546875" style="326" customWidth="1"/>
    <col min="8211" max="8211" width="50" style="326" customWidth="1"/>
    <col min="8212" max="8212" width="19.85546875" style="326" bestFit="1" customWidth="1"/>
    <col min="8213" max="8215" width="18" style="326" customWidth="1"/>
    <col min="8216" max="8216" width="16.5703125" style="326" bestFit="1" customWidth="1"/>
    <col min="8217" max="8217" width="13.42578125" style="326" customWidth="1"/>
    <col min="8218" max="8218" width="11.85546875" style="326" customWidth="1"/>
    <col min="8219" max="8219" width="12.28515625" style="326" bestFit="1" customWidth="1"/>
    <col min="8220" max="8220" width="14.42578125" style="326" customWidth="1"/>
    <col min="8221" max="8221" width="16" style="326" customWidth="1"/>
    <col min="8222" max="8222" width="12.5703125" style="326" bestFit="1" customWidth="1"/>
    <col min="8223" max="8223" width="15" style="326" customWidth="1"/>
    <col min="8224" max="8224" width="12" style="326" bestFit="1" customWidth="1"/>
    <col min="8225" max="8465" width="9.140625" style="326"/>
    <col min="8466" max="8466" width="9.85546875" style="326" customWidth="1"/>
    <col min="8467" max="8467" width="50" style="326" customWidth="1"/>
    <col min="8468" max="8468" width="19.85546875" style="326" bestFit="1" customWidth="1"/>
    <col min="8469" max="8471" width="18" style="326" customWidth="1"/>
    <col min="8472" max="8472" width="16.5703125" style="326" bestFit="1" customWidth="1"/>
    <col min="8473" max="8473" width="13.42578125" style="326" customWidth="1"/>
    <col min="8474" max="8474" width="11.85546875" style="326" customWidth="1"/>
    <col min="8475" max="8475" width="12.28515625" style="326" bestFit="1" customWidth="1"/>
    <col min="8476" max="8476" width="14.42578125" style="326" customWidth="1"/>
    <col min="8477" max="8477" width="16" style="326" customWidth="1"/>
    <col min="8478" max="8478" width="12.5703125" style="326" bestFit="1" customWidth="1"/>
    <col min="8479" max="8479" width="15" style="326" customWidth="1"/>
    <col min="8480" max="8480" width="12" style="326" bestFit="1" customWidth="1"/>
    <col min="8481" max="8721" width="9.140625" style="326"/>
    <col min="8722" max="8722" width="9.85546875" style="326" customWidth="1"/>
    <col min="8723" max="8723" width="50" style="326" customWidth="1"/>
    <col min="8724" max="8724" width="19.85546875" style="326" bestFit="1" customWidth="1"/>
    <col min="8725" max="8727" width="18" style="326" customWidth="1"/>
    <col min="8728" max="8728" width="16.5703125" style="326" bestFit="1" customWidth="1"/>
    <col min="8729" max="8729" width="13.42578125" style="326" customWidth="1"/>
    <col min="8730" max="8730" width="11.85546875" style="326" customWidth="1"/>
    <col min="8731" max="8731" width="12.28515625" style="326" bestFit="1" customWidth="1"/>
    <col min="8732" max="8732" width="14.42578125" style="326" customWidth="1"/>
    <col min="8733" max="8733" width="16" style="326" customWidth="1"/>
    <col min="8734" max="8734" width="12.5703125" style="326" bestFit="1" customWidth="1"/>
    <col min="8735" max="8735" width="15" style="326" customWidth="1"/>
    <col min="8736" max="8736" width="12" style="326" bestFit="1" customWidth="1"/>
    <col min="8737" max="8977" width="9.140625" style="326"/>
    <col min="8978" max="8978" width="9.85546875" style="326" customWidth="1"/>
    <col min="8979" max="8979" width="50" style="326" customWidth="1"/>
    <col min="8980" max="8980" width="19.85546875" style="326" bestFit="1" customWidth="1"/>
    <col min="8981" max="8983" width="18" style="326" customWidth="1"/>
    <col min="8984" max="8984" width="16.5703125" style="326" bestFit="1" customWidth="1"/>
    <col min="8985" max="8985" width="13.42578125" style="326" customWidth="1"/>
    <col min="8986" max="8986" width="11.85546875" style="326" customWidth="1"/>
    <col min="8987" max="8987" width="12.28515625" style="326" bestFit="1" customWidth="1"/>
    <col min="8988" max="8988" width="14.42578125" style="326" customWidth="1"/>
    <col min="8989" max="8989" width="16" style="326" customWidth="1"/>
    <col min="8990" max="8990" width="12.5703125" style="326" bestFit="1" customWidth="1"/>
    <col min="8991" max="8991" width="15" style="326" customWidth="1"/>
    <col min="8992" max="8992" width="12" style="326" bestFit="1" customWidth="1"/>
    <col min="8993" max="9233" width="9.140625" style="326"/>
    <col min="9234" max="9234" width="9.85546875" style="326" customWidth="1"/>
    <col min="9235" max="9235" width="50" style="326" customWidth="1"/>
    <col min="9236" max="9236" width="19.85546875" style="326" bestFit="1" customWidth="1"/>
    <col min="9237" max="9239" width="18" style="326" customWidth="1"/>
    <col min="9240" max="9240" width="16.5703125" style="326" bestFit="1" customWidth="1"/>
    <col min="9241" max="9241" width="13.42578125" style="326" customWidth="1"/>
    <col min="9242" max="9242" width="11.85546875" style="326" customWidth="1"/>
    <col min="9243" max="9243" width="12.28515625" style="326" bestFit="1" customWidth="1"/>
    <col min="9244" max="9244" width="14.42578125" style="326" customWidth="1"/>
    <col min="9245" max="9245" width="16" style="326" customWidth="1"/>
    <col min="9246" max="9246" width="12.5703125" style="326" bestFit="1" customWidth="1"/>
    <col min="9247" max="9247" width="15" style="326" customWidth="1"/>
    <col min="9248" max="9248" width="12" style="326" bestFit="1" customWidth="1"/>
    <col min="9249" max="9489" width="9.140625" style="326"/>
    <col min="9490" max="9490" width="9.85546875" style="326" customWidth="1"/>
    <col min="9491" max="9491" width="50" style="326" customWidth="1"/>
    <col min="9492" max="9492" width="19.85546875" style="326" bestFit="1" customWidth="1"/>
    <col min="9493" max="9495" width="18" style="326" customWidth="1"/>
    <col min="9496" max="9496" width="16.5703125" style="326" bestFit="1" customWidth="1"/>
    <col min="9497" max="9497" width="13.42578125" style="326" customWidth="1"/>
    <col min="9498" max="9498" width="11.85546875" style="326" customWidth="1"/>
    <col min="9499" max="9499" width="12.28515625" style="326" bestFit="1" customWidth="1"/>
    <col min="9500" max="9500" width="14.42578125" style="326" customWidth="1"/>
    <col min="9501" max="9501" width="16" style="326" customWidth="1"/>
    <col min="9502" max="9502" width="12.5703125" style="326" bestFit="1" customWidth="1"/>
    <col min="9503" max="9503" width="15" style="326" customWidth="1"/>
    <col min="9504" max="9504" width="12" style="326" bestFit="1" customWidth="1"/>
    <col min="9505" max="9745" width="9.140625" style="326"/>
    <col min="9746" max="9746" width="9.85546875" style="326" customWidth="1"/>
    <col min="9747" max="9747" width="50" style="326" customWidth="1"/>
    <col min="9748" max="9748" width="19.85546875" style="326" bestFit="1" customWidth="1"/>
    <col min="9749" max="9751" width="18" style="326" customWidth="1"/>
    <col min="9752" max="9752" width="16.5703125" style="326" bestFit="1" customWidth="1"/>
    <col min="9753" max="9753" width="13.42578125" style="326" customWidth="1"/>
    <col min="9754" max="9754" width="11.85546875" style="326" customWidth="1"/>
    <col min="9755" max="9755" width="12.28515625" style="326" bestFit="1" customWidth="1"/>
    <col min="9756" max="9756" width="14.42578125" style="326" customWidth="1"/>
    <col min="9757" max="9757" width="16" style="326" customWidth="1"/>
    <col min="9758" max="9758" width="12.5703125" style="326" bestFit="1" customWidth="1"/>
    <col min="9759" max="9759" width="15" style="326" customWidth="1"/>
    <col min="9760" max="9760" width="12" style="326" bestFit="1" customWidth="1"/>
    <col min="9761" max="10001" width="9.140625" style="326"/>
    <col min="10002" max="10002" width="9.85546875" style="326" customWidth="1"/>
    <col min="10003" max="10003" width="50" style="326" customWidth="1"/>
    <col min="10004" max="10004" width="19.85546875" style="326" bestFit="1" customWidth="1"/>
    <col min="10005" max="10007" width="18" style="326" customWidth="1"/>
    <col min="10008" max="10008" width="16.5703125" style="326" bestFit="1" customWidth="1"/>
    <col min="10009" max="10009" width="13.42578125" style="326" customWidth="1"/>
    <col min="10010" max="10010" width="11.85546875" style="326" customWidth="1"/>
    <col min="10011" max="10011" width="12.28515625" style="326" bestFit="1" customWidth="1"/>
    <col min="10012" max="10012" width="14.42578125" style="326" customWidth="1"/>
    <col min="10013" max="10013" width="16" style="326" customWidth="1"/>
    <col min="10014" max="10014" width="12.5703125" style="326" bestFit="1" customWidth="1"/>
    <col min="10015" max="10015" width="15" style="326" customWidth="1"/>
    <col min="10016" max="10016" width="12" style="326" bestFit="1" customWidth="1"/>
    <col min="10017" max="10257" width="9.140625" style="326"/>
    <col min="10258" max="10258" width="9.85546875" style="326" customWidth="1"/>
    <col min="10259" max="10259" width="50" style="326" customWidth="1"/>
    <col min="10260" max="10260" width="19.85546875" style="326" bestFit="1" customWidth="1"/>
    <col min="10261" max="10263" width="18" style="326" customWidth="1"/>
    <col min="10264" max="10264" width="16.5703125" style="326" bestFit="1" customWidth="1"/>
    <col min="10265" max="10265" width="13.42578125" style="326" customWidth="1"/>
    <col min="10266" max="10266" width="11.85546875" style="326" customWidth="1"/>
    <col min="10267" max="10267" width="12.28515625" style="326" bestFit="1" customWidth="1"/>
    <col min="10268" max="10268" width="14.42578125" style="326" customWidth="1"/>
    <col min="10269" max="10269" width="16" style="326" customWidth="1"/>
    <col min="10270" max="10270" width="12.5703125" style="326" bestFit="1" customWidth="1"/>
    <col min="10271" max="10271" width="15" style="326" customWidth="1"/>
    <col min="10272" max="10272" width="12" style="326" bestFit="1" customWidth="1"/>
    <col min="10273" max="10513" width="9.140625" style="326"/>
    <col min="10514" max="10514" width="9.85546875" style="326" customWidth="1"/>
    <col min="10515" max="10515" width="50" style="326" customWidth="1"/>
    <col min="10516" max="10516" width="19.85546875" style="326" bestFit="1" customWidth="1"/>
    <col min="10517" max="10519" width="18" style="326" customWidth="1"/>
    <col min="10520" max="10520" width="16.5703125" style="326" bestFit="1" customWidth="1"/>
    <col min="10521" max="10521" width="13.42578125" style="326" customWidth="1"/>
    <col min="10522" max="10522" width="11.85546875" style="326" customWidth="1"/>
    <col min="10523" max="10523" width="12.28515625" style="326" bestFit="1" customWidth="1"/>
    <col min="10524" max="10524" width="14.42578125" style="326" customWidth="1"/>
    <col min="10525" max="10525" width="16" style="326" customWidth="1"/>
    <col min="10526" max="10526" width="12.5703125" style="326" bestFit="1" customWidth="1"/>
    <col min="10527" max="10527" width="15" style="326" customWidth="1"/>
    <col min="10528" max="10528" width="12" style="326" bestFit="1" customWidth="1"/>
    <col min="10529" max="10769" width="9.140625" style="326"/>
    <col min="10770" max="10770" width="9.85546875" style="326" customWidth="1"/>
    <col min="10771" max="10771" width="50" style="326" customWidth="1"/>
    <col min="10772" max="10772" width="19.85546875" style="326" bestFit="1" customWidth="1"/>
    <col min="10773" max="10775" width="18" style="326" customWidth="1"/>
    <col min="10776" max="10776" width="16.5703125" style="326" bestFit="1" customWidth="1"/>
    <col min="10777" max="10777" width="13.42578125" style="326" customWidth="1"/>
    <col min="10778" max="10778" width="11.85546875" style="326" customWidth="1"/>
    <col min="10779" max="10779" width="12.28515625" style="326" bestFit="1" customWidth="1"/>
    <col min="10780" max="10780" width="14.42578125" style="326" customWidth="1"/>
    <col min="10781" max="10781" width="16" style="326" customWidth="1"/>
    <col min="10782" max="10782" width="12.5703125" style="326" bestFit="1" customWidth="1"/>
    <col min="10783" max="10783" width="15" style="326" customWidth="1"/>
    <col min="10784" max="10784" width="12" style="326" bestFit="1" customWidth="1"/>
    <col min="10785" max="11025" width="9.140625" style="326"/>
    <col min="11026" max="11026" width="9.85546875" style="326" customWidth="1"/>
    <col min="11027" max="11027" width="50" style="326" customWidth="1"/>
    <col min="11028" max="11028" width="19.85546875" style="326" bestFit="1" customWidth="1"/>
    <col min="11029" max="11031" width="18" style="326" customWidth="1"/>
    <col min="11032" max="11032" width="16.5703125" style="326" bestFit="1" customWidth="1"/>
    <col min="11033" max="11033" width="13.42578125" style="326" customWidth="1"/>
    <col min="11034" max="11034" width="11.85546875" style="326" customWidth="1"/>
    <col min="11035" max="11035" width="12.28515625" style="326" bestFit="1" customWidth="1"/>
    <col min="11036" max="11036" width="14.42578125" style="326" customWidth="1"/>
    <col min="11037" max="11037" width="16" style="326" customWidth="1"/>
    <col min="11038" max="11038" width="12.5703125" style="326" bestFit="1" customWidth="1"/>
    <col min="11039" max="11039" width="15" style="326" customWidth="1"/>
    <col min="11040" max="11040" width="12" style="326" bestFit="1" customWidth="1"/>
    <col min="11041" max="11281" width="9.140625" style="326"/>
    <col min="11282" max="11282" width="9.85546875" style="326" customWidth="1"/>
    <col min="11283" max="11283" width="50" style="326" customWidth="1"/>
    <col min="11284" max="11284" width="19.85546875" style="326" bestFit="1" customWidth="1"/>
    <col min="11285" max="11287" width="18" style="326" customWidth="1"/>
    <col min="11288" max="11288" width="16.5703125" style="326" bestFit="1" customWidth="1"/>
    <col min="11289" max="11289" width="13.42578125" style="326" customWidth="1"/>
    <col min="11290" max="11290" width="11.85546875" style="326" customWidth="1"/>
    <col min="11291" max="11291" width="12.28515625" style="326" bestFit="1" customWidth="1"/>
    <col min="11292" max="11292" width="14.42578125" style="326" customWidth="1"/>
    <col min="11293" max="11293" width="16" style="326" customWidth="1"/>
    <col min="11294" max="11294" width="12.5703125" style="326" bestFit="1" customWidth="1"/>
    <col min="11295" max="11295" width="15" style="326" customWidth="1"/>
    <col min="11296" max="11296" width="12" style="326" bestFit="1" customWidth="1"/>
    <col min="11297" max="11537" width="9.140625" style="326"/>
    <col min="11538" max="11538" width="9.85546875" style="326" customWidth="1"/>
    <col min="11539" max="11539" width="50" style="326" customWidth="1"/>
    <col min="11540" max="11540" width="19.85546875" style="326" bestFit="1" customWidth="1"/>
    <col min="11541" max="11543" width="18" style="326" customWidth="1"/>
    <col min="11544" max="11544" width="16.5703125" style="326" bestFit="1" customWidth="1"/>
    <col min="11545" max="11545" width="13.42578125" style="326" customWidth="1"/>
    <col min="11546" max="11546" width="11.85546875" style="326" customWidth="1"/>
    <col min="11547" max="11547" width="12.28515625" style="326" bestFit="1" customWidth="1"/>
    <col min="11548" max="11548" width="14.42578125" style="326" customWidth="1"/>
    <col min="11549" max="11549" width="16" style="326" customWidth="1"/>
    <col min="11550" max="11550" width="12.5703125" style="326" bestFit="1" customWidth="1"/>
    <col min="11551" max="11551" width="15" style="326" customWidth="1"/>
    <col min="11552" max="11552" width="12" style="326" bestFit="1" customWidth="1"/>
    <col min="11553" max="11793" width="9.140625" style="326"/>
    <col min="11794" max="11794" width="9.85546875" style="326" customWidth="1"/>
    <col min="11795" max="11795" width="50" style="326" customWidth="1"/>
    <col min="11796" max="11796" width="19.85546875" style="326" bestFit="1" customWidth="1"/>
    <col min="11797" max="11799" width="18" style="326" customWidth="1"/>
    <col min="11800" max="11800" width="16.5703125" style="326" bestFit="1" customWidth="1"/>
    <col min="11801" max="11801" width="13.42578125" style="326" customWidth="1"/>
    <col min="11802" max="11802" width="11.85546875" style="326" customWidth="1"/>
    <col min="11803" max="11803" width="12.28515625" style="326" bestFit="1" customWidth="1"/>
    <col min="11804" max="11804" width="14.42578125" style="326" customWidth="1"/>
    <col min="11805" max="11805" width="16" style="326" customWidth="1"/>
    <col min="11806" max="11806" width="12.5703125" style="326" bestFit="1" customWidth="1"/>
    <col min="11807" max="11807" width="15" style="326" customWidth="1"/>
    <col min="11808" max="11808" width="12" style="326" bestFit="1" customWidth="1"/>
    <col min="11809" max="12049" width="9.140625" style="326"/>
    <col min="12050" max="12050" width="9.85546875" style="326" customWidth="1"/>
    <col min="12051" max="12051" width="50" style="326" customWidth="1"/>
    <col min="12052" max="12052" width="19.85546875" style="326" bestFit="1" customWidth="1"/>
    <col min="12053" max="12055" width="18" style="326" customWidth="1"/>
    <col min="12056" max="12056" width="16.5703125" style="326" bestFit="1" customWidth="1"/>
    <col min="12057" max="12057" width="13.42578125" style="326" customWidth="1"/>
    <col min="12058" max="12058" width="11.85546875" style="326" customWidth="1"/>
    <col min="12059" max="12059" width="12.28515625" style="326" bestFit="1" customWidth="1"/>
    <col min="12060" max="12060" width="14.42578125" style="326" customWidth="1"/>
    <col min="12061" max="12061" width="16" style="326" customWidth="1"/>
    <col min="12062" max="12062" width="12.5703125" style="326" bestFit="1" customWidth="1"/>
    <col min="12063" max="12063" width="15" style="326" customWidth="1"/>
    <col min="12064" max="12064" width="12" style="326" bestFit="1" customWidth="1"/>
    <col min="12065" max="12305" width="9.140625" style="326"/>
    <col min="12306" max="12306" width="9.85546875" style="326" customWidth="1"/>
    <col min="12307" max="12307" width="50" style="326" customWidth="1"/>
    <col min="12308" max="12308" width="19.85546875" style="326" bestFit="1" customWidth="1"/>
    <col min="12309" max="12311" width="18" style="326" customWidth="1"/>
    <col min="12312" max="12312" width="16.5703125" style="326" bestFit="1" customWidth="1"/>
    <col min="12313" max="12313" width="13.42578125" style="326" customWidth="1"/>
    <col min="12314" max="12314" width="11.85546875" style="326" customWidth="1"/>
    <col min="12315" max="12315" width="12.28515625" style="326" bestFit="1" customWidth="1"/>
    <col min="12316" max="12316" width="14.42578125" style="326" customWidth="1"/>
    <col min="12317" max="12317" width="16" style="326" customWidth="1"/>
    <col min="12318" max="12318" width="12.5703125" style="326" bestFit="1" customWidth="1"/>
    <col min="12319" max="12319" width="15" style="326" customWidth="1"/>
    <col min="12320" max="12320" width="12" style="326" bestFit="1" customWidth="1"/>
    <col min="12321" max="12561" width="9.140625" style="326"/>
    <col min="12562" max="12562" width="9.85546875" style="326" customWidth="1"/>
    <col min="12563" max="12563" width="50" style="326" customWidth="1"/>
    <col min="12564" max="12564" width="19.85546875" style="326" bestFit="1" customWidth="1"/>
    <col min="12565" max="12567" width="18" style="326" customWidth="1"/>
    <col min="12568" max="12568" width="16.5703125" style="326" bestFit="1" customWidth="1"/>
    <col min="12569" max="12569" width="13.42578125" style="326" customWidth="1"/>
    <col min="12570" max="12570" width="11.85546875" style="326" customWidth="1"/>
    <col min="12571" max="12571" width="12.28515625" style="326" bestFit="1" customWidth="1"/>
    <col min="12572" max="12572" width="14.42578125" style="326" customWidth="1"/>
    <col min="12573" max="12573" width="16" style="326" customWidth="1"/>
    <col min="12574" max="12574" width="12.5703125" style="326" bestFit="1" customWidth="1"/>
    <col min="12575" max="12575" width="15" style="326" customWidth="1"/>
    <col min="12576" max="12576" width="12" style="326" bestFit="1" customWidth="1"/>
    <col min="12577" max="12817" width="9.140625" style="326"/>
    <col min="12818" max="12818" width="9.85546875" style="326" customWidth="1"/>
    <col min="12819" max="12819" width="50" style="326" customWidth="1"/>
    <col min="12820" max="12820" width="19.85546875" style="326" bestFit="1" customWidth="1"/>
    <col min="12821" max="12823" width="18" style="326" customWidth="1"/>
    <col min="12824" max="12824" width="16.5703125" style="326" bestFit="1" customWidth="1"/>
    <col min="12825" max="12825" width="13.42578125" style="326" customWidth="1"/>
    <col min="12826" max="12826" width="11.85546875" style="326" customWidth="1"/>
    <col min="12827" max="12827" width="12.28515625" style="326" bestFit="1" customWidth="1"/>
    <col min="12828" max="12828" width="14.42578125" style="326" customWidth="1"/>
    <col min="12829" max="12829" width="16" style="326" customWidth="1"/>
    <col min="12830" max="12830" width="12.5703125" style="326" bestFit="1" customWidth="1"/>
    <col min="12831" max="12831" width="15" style="326" customWidth="1"/>
    <col min="12832" max="12832" width="12" style="326" bestFit="1" customWidth="1"/>
    <col min="12833" max="13073" width="9.140625" style="326"/>
    <col min="13074" max="13074" width="9.85546875" style="326" customWidth="1"/>
    <col min="13075" max="13075" width="50" style="326" customWidth="1"/>
    <col min="13076" max="13076" width="19.85546875" style="326" bestFit="1" customWidth="1"/>
    <col min="13077" max="13079" width="18" style="326" customWidth="1"/>
    <col min="13080" max="13080" width="16.5703125" style="326" bestFit="1" customWidth="1"/>
    <col min="13081" max="13081" width="13.42578125" style="326" customWidth="1"/>
    <col min="13082" max="13082" width="11.85546875" style="326" customWidth="1"/>
    <col min="13083" max="13083" width="12.28515625" style="326" bestFit="1" customWidth="1"/>
    <col min="13084" max="13084" width="14.42578125" style="326" customWidth="1"/>
    <col min="13085" max="13085" width="16" style="326" customWidth="1"/>
    <col min="13086" max="13086" width="12.5703125" style="326" bestFit="1" customWidth="1"/>
    <col min="13087" max="13087" width="15" style="326" customWidth="1"/>
    <col min="13088" max="13088" width="12" style="326" bestFit="1" customWidth="1"/>
    <col min="13089" max="13329" width="9.140625" style="326"/>
    <col min="13330" max="13330" width="9.85546875" style="326" customWidth="1"/>
    <col min="13331" max="13331" width="50" style="326" customWidth="1"/>
    <col min="13332" max="13332" width="19.85546875" style="326" bestFit="1" customWidth="1"/>
    <col min="13333" max="13335" width="18" style="326" customWidth="1"/>
    <col min="13336" max="13336" width="16.5703125" style="326" bestFit="1" customWidth="1"/>
    <col min="13337" max="13337" width="13.42578125" style="326" customWidth="1"/>
    <col min="13338" max="13338" width="11.85546875" style="326" customWidth="1"/>
    <col min="13339" max="13339" width="12.28515625" style="326" bestFit="1" customWidth="1"/>
    <col min="13340" max="13340" width="14.42578125" style="326" customWidth="1"/>
    <col min="13341" max="13341" width="16" style="326" customWidth="1"/>
    <col min="13342" max="13342" width="12.5703125" style="326" bestFit="1" customWidth="1"/>
    <col min="13343" max="13343" width="15" style="326" customWidth="1"/>
    <col min="13344" max="13344" width="12" style="326" bestFit="1" customWidth="1"/>
    <col min="13345" max="13585" width="9.140625" style="326"/>
    <col min="13586" max="13586" width="9.85546875" style="326" customWidth="1"/>
    <col min="13587" max="13587" width="50" style="326" customWidth="1"/>
    <col min="13588" max="13588" width="19.85546875" style="326" bestFit="1" customWidth="1"/>
    <col min="13589" max="13591" width="18" style="326" customWidth="1"/>
    <col min="13592" max="13592" width="16.5703125" style="326" bestFit="1" customWidth="1"/>
    <col min="13593" max="13593" width="13.42578125" style="326" customWidth="1"/>
    <col min="13594" max="13594" width="11.85546875" style="326" customWidth="1"/>
    <col min="13595" max="13595" width="12.28515625" style="326" bestFit="1" customWidth="1"/>
    <col min="13596" max="13596" width="14.42578125" style="326" customWidth="1"/>
    <col min="13597" max="13597" width="16" style="326" customWidth="1"/>
    <col min="13598" max="13598" width="12.5703125" style="326" bestFit="1" customWidth="1"/>
    <col min="13599" max="13599" width="15" style="326" customWidth="1"/>
    <col min="13600" max="13600" width="12" style="326" bestFit="1" customWidth="1"/>
    <col min="13601" max="13841" width="9.140625" style="326"/>
    <col min="13842" max="13842" width="9.85546875" style="326" customWidth="1"/>
    <col min="13843" max="13843" width="50" style="326" customWidth="1"/>
    <col min="13844" max="13844" width="19.85546875" style="326" bestFit="1" customWidth="1"/>
    <col min="13845" max="13847" width="18" style="326" customWidth="1"/>
    <col min="13848" max="13848" width="16.5703125" style="326" bestFit="1" customWidth="1"/>
    <col min="13849" max="13849" width="13.42578125" style="326" customWidth="1"/>
    <col min="13850" max="13850" width="11.85546875" style="326" customWidth="1"/>
    <col min="13851" max="13851" width="12.28515625" style="326" bestFit="1" customWidth="1"/>
    <col min="13852" max="13852" width="14.42578125" style="326" customWidth="1"/>
    <col min="13853" max="13853" width="16" style="326" customWidth="1"/>
    <col min="13854" max="13854" width="12.5703125" style="326" bestFit="1" customWidth="1"/>
    <col min="13855" max="13855" width="15" style="326" customWidth="1"/>
    <col min="13856" max="13856" width="12" style="326" bestFit="1" customWidth="1"/>
    <col min="13857" max="14097" width="9.140625" style="326"/>
    <col min="14098" max="14098" width="9.85546875" style="326" customWidth="1"/>
    <col min="14099" max="14099" width="50" style="326" customWidth="1"/>
    <col min="14100" max="14100" width="19.85546875" style="326" bestFit="1" customWidth="1"/>
    <col min="14101" max="14103" width="18" style="326" customWidth="1"/>
    <col min="14104" max="14104" width="16.5703125" style="326" bestFit="1" customWidth="1"/>
    <col min="14105" max="14105" width="13.42578125" style="326" customWidth="1"/>
    <col min="14106" max="14106" width="11.85546875" style="326" customWidth="1"/>
    <col min="14107" max="14107" width="12.28515625" style="326" bestFit="1" customWidth="1"/>
    <col min="14108" max="14108" width="14.42578125" style="326" customWidth="1"/>
    <col min="14109" max="14109" width="16" style="326" customWidth="1"/>
    <col min="14110" max="14110" width="12.5703125" style="326" bestFit="1" customWidth="1"/>
    <col min="14111" max="14111" width="15" style="326" customWidth="1"/>
    <col min="14112" max="14112" width="12" style="326" bestFit="1" customWidth="1"/>
    <col min="14113" max="14353" width="9.140625" style="326"/>
    <col min="14354" max="14354" width="9.85546875" style="326" customWidth="1"/>
    <col min="14355" max="14355" width="50" style="326" customWidth="1"/>
    <col min="14356" max="14356" width="19.85546875" style="326" bestFit="1" customWidth="1"/>
    <col min="14357" max="14359" width="18" style="326" customWidth="1"/>
    <col min="14360" max="14360" width="16.5703125" style="326" bestFit="1" customWidth="1"/>
    <col min="14361" max="14361" width="13.42578125" style="326" customWidth="1"/>
    <col min="14362" max="14362" width="11.85546875" style="326" customWidth="1"/>
    <col min="14363" max="14363" width="12.28515625" style="326" bestFit="1" customWidth="1"/>
    <col min="14364" max="14364" width="14.42578125" style="326" customWidth="1"/>
    <col min="14365" max="14365" width="16" style="326" customWidth="1"/>
    <col min="14366" max="14366" width="12.5703125" style="326" bestFit="1" customWidth="1"/>
    <col min="14367" max="14367" width="15" style="326" customWidth="1"/>
    <col min="14368" max="14368" width="12" style="326" bestFit="1" customWidth="1"/>
    <col min="14369" max="14609" width="9.140625" style="326"/>
    <col min="14610" max="14610" width="9.85546875" style="326" customWidth="1"/>
    <col min="14611" max="14611" width="50" style="326" customWidth="1"/>
    <col min="14612" max="14612" width="19.85546875" style="326" bestFit="1" customWidth="1"/>
    <col min="14613" max="14615" width="18" style="326" customWidth="1"/>
    <col min="14616" max="14616" width="16.5703125" style="326" bestFit="1" customWidth="1"/>
    <col min="14617" max="14617" width="13.42578125" style="326" customWidth="1"/>
    <col min="14618" max="14618" width="11.85546875" style="326" customWidth="1"/>
    <col min="14619" max="14619" width="12.28515625" style="326" bestFit="1" customWidth="1"/>
    <col min="14620" max="14620" width="14.42578125" style="326" customWidth="1"/>
    <col min="14621" max="14621" width="16" style="326" customWidth="1"/>
    <col min="14622" max="14622" width="12.5703125" style="326" bestFit="1" customWidth="1"/>
    <col min="14623" max="14623" width="15" style="326" customWidth="1"/>
    <col min="14624" max="14624" width="12" style="326" bestFit="1" customWidth="1"/>
    <col min="14625" max="14865" width="9.140625" style="326"/>
    <col min="14866" max="14866" width="9.85546875" style="326" customWidth="1"/>
    <col min="14867" max="14867" width="50" style="326" customWidth="1"/>
    <col min="14868" max="14868" width="19.85546875" style="326" bestFit="1" customWidth="1"/>
    <col min="14869" max="14871" width="18" style="326" customWidth="1"/>
    <col min="14872" max="14872" width="16.5703125" style="326" bestFit="1" customWidth="1"/>
    <col min="14873" max="14873" width="13.42578125" style="326" customWidth="1"/>
    <col min="14874" max="14874" width="11.85546875" style="326" customWidth="1"/>
    <col min="14875" max="14875" width="12.28515625" style="326" bestFit="1" customWidth="1"/>
    <col min="14876" max="14876" width="14.42578125" style="326" customWidth="1"/>
    <col min="14877" max="14877" width="16" style="326" customWidth="1"/>
    <col min="14878" max="14878" width="12.5703125" style="326" bestFit="1" customWidth="1"/>
    <col min="14879" max="14879" width="15" style="326" customWidth="1"/>
    <col min="14880" max="14880" width="12" style="326" bestFit="1" customWidth="1"/>
    <col min="14881" max="15121" width="9.140625" style="326"/>
    <col min="15122" max="15122" width="9.85546875" style="326" customWidth="1"/>
    <col min="15123" max="15123" width="50" style="326" customWidth="1"/>
    <col min="15124" max="15124" width="19.85546875" style="326" bestFit="1" customWidth="1"/>
    <col min="15125" max="15127" width="18" style="326" customWidth="1"/>
    <col min="15128" max="15128" width="16.5703125" style="326" bestFit="1" customWidth="1"/>
    <col min="15129" max="15129" width="13.42578125" style="326" customWidth="1"/>
    <col min="15130" max="15130" width="11.85546875" style="326" customWidth="1"/>
    <col min="15131" max="15131" width="12.28515625" style="326" bestFit="1" customWidth="1"/>
    <col min="15132" max="15132" width="14.42578125" style="326" customWidth="1"/>
    <col min="15133" max="15133" width="16" style="326" customWidth="1"/>
    <col min="15134" max="15134" width="12.5703125" style="326" bestFit="1" customWidth="1"/>
    <col min="15135" max="15135" width="15" style="326" customWidth="1"/>
    <col min="15136" max="15136" width="12" style="326" bestFit="1" customWidth="1"/>
    <col min="15137" max="15377" width="9.140625" style="326"/>
    <col min="15378" max="15378" width="9.85546875" style="326" customWidth="1"/>
    <col min="15379" max="15379" width="50" style="326" customWidth="1"/>
    <col min="15380" max="15380" width="19.85546875" style="326" bestFit="1" customWidth="1"/>
    <col min="15381" max="15383" width="18" style="326" customWidth="1"/>
    <col min="15384" max="15384" width="16.5703125" style="326" bestFit="1" customWidth="1"/>
    <col min="15385" max="15385" width="13.42578125" style="326" customWidth="1"/>
    <col min="15386" max="15386" width="11.85546875" style="326" customWidth="1"/>
    <col min="15387" max="15387" width="12.28515625" style="326" bestFit="1" customWidth="1"/>
    <col min="15388" max="15388" width="14.42578125" style="326" customWidth="1"/>
    <col min="15389" max="15389" width="16" style="326" customWidth="1"/>
    <col min="15390" max="15390" width="12.5703125" style="326" bestFit="1" customWidth="1"/>
    <col min="15391" max="15391" width="15" style="326" customWidth="1"/>
    <col min="15392" max="15392" width="12" style="326" bestFit="1" customWidth="1"/>
    <col min="15393" max="15633" width="9.140625" style="326"/>
    <col min="15634" max="15634" width="9.85546875" style="326" customWidth="1"/>
    <col min="15635" max="15635" width="50" style="326" customWidth="1"/>
    <col min="15636" max="15636" width="19.85546875" style="326" bestFit="1" customWidth="1"/>
    <col min="15637" max="15639" width="18" style="326" customWidth="1"/>
    <col min="15640" max="15640" width="16.5703125" style="326" bestFit="1" customWidth="1"/>
    <col min="15641" max="15641" width="13.42578125" style="326" customWidth="1"/>
    <col min="15642" max="15642" width="11.85546875" style="326" customWidth="1"/>
    <col min="15643" max="15643" width="12.28515625" style="326" bestFit="1" customWidth="1"/>
    <col min="15644" max="15644" width="14.42578125" style="326" customWidth="1"/>
    <col min="15645" max="15645" width="16" style="326" customWidth="1"/>
    <col min="15646" max="15646" width="12.5703125" style="326" bestFit="1" customWidth="1"/>
    <col min="15647" max="15647" width="15" style="326" customWidth="1"/>
    <col min="15648" max="15648" width="12" style="326" bestFit="1" customWidth="1"/>
    <col min="15649" max="15889" width="9.140625" style="326"/>
    <col min="15890" max="15890" width="9.85546875" style="326" customWidth="1"/>
    <col min="15891" max="15891" width="50" style="326" customWidth="1"/>
    <col min="15892" max="15892" width="19.85546875" style="326" bestFit="1" customWidth="1"/>
    <col min="15893" max="15895" width="18" style="326" customWidth="1"/>
    <col min="15896" max="15896" width="16.5703125" style="326" bestFit="1" customWidth="1"/>
    <col min="15897" max="15897" width="13.42578125" style="326" customWidth="1"/>
    <col min="15898" max="15898" width="11.85546875" style="326" customWidth="1"/>
    <col min="15899" max="15899" width="12.28515625" style="326" bestFit="1" customWidth="1"/>
    <col min="15900" max="15900" width="14.42578125" style="326" customWidth="1"/>
    <col min="15901" max="15901" width="16" style="326" customWidth="1"/>
    <col min="15902" max="15902" width="12.5703125" style="326" bestFit="1" customWidth="1"/>
    <col min="15903" max="15903" width="15" style="326" customWidth="1"/>
    <col min="15904" max="15904" width="12" style="326" bestFit="1" customWidth="1"/>
    <col min="15905" max="16384" width="9.140625" style="326"/>
  </cols>
  <sheetData>
    <row r="1" spans="1:16" s="48" customFormat="1" ht="24.75">
      <c r="A1" s="400" t="e">
        <f>+#REF!</f>
        <v>#REF!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6" s="48" customFormat="1" ht="24.75">
      <c r="A2" s="400" t="e">
        <f>+#REF!</f>
        <v>#REF!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6" s="48" customFormat="1" ht="24.75">
      <c r="A3" s="400" t="e">
        <f>+#REF!</f>
        <v>#REF!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6" ht="19.5">
      <c r="A4" s="152" t="s">
        <v>292</v>
      </c>
      <c r="B4" s="152"/>
      <c r="C4" s="153"/>
      <c r="D4" s="44"/>
      <c r="E4" s="44"/>
      <c r="F4" s="44"/>
      <c r="G4" s="44"/>
      <c r="H4" s="44"/>
      <c r="I4" s="44"/>
      <c r="J4" s="44"/>
      <c r="K4" s="44"/>
      <c r="L4" s="45"/>
      <c r="M4" s="45"/>
      <c r="N4" s="45"/>
      <c r="O4" s="45"/>
      <c r="P4" s="151"/>
    </row>
    <row r="5" spans="1:16" s="415" customFormat="1" ht="15">
      <c r="A5" s="409"/>
      <c r="B5" s="410" t="s">
        <v>301</v>
      </c>
      <c r="C5" s="411"/>
      <c r="D5" s="412"/>
      <c r="E5" s="412"/>
      <c r="F5" s="412"/>
      <c r="G5" s="412"/>
      <c r="H5" s="412"/>
      <c r="I5" s="412"/>
      <c r="J5" s="412"/>
      <c r="K5" s="412"/>
      <c r="L5" s="413"/>
      <c r="M5" s="413"/>
      <c r="N5" s="413"/>
      <c r="O5" s="413"/>
      <c r="P5" s="414"/>
    </row>
    <row r="6" spans="1:16" ht="19.5">
      <c r="A6" s="152"/>
      <c r="B6" s="152"/>
      <c r="C6" s="153"/>
      <c r="D6" s="44"/>
      <c r="E6" s="44"/>
      <c r="F6" s="44"/>
      <c r="G6" s="44"/>
      <c r="H6" s="44"/>
      <c r="I6" s="44"/>
      <c r="J6" s="44"/>
      <c r="K6" s="44"/>
      <c r="L6" s="45"/>
      <c r="M6" s="45"/>
      <c r="N6" s="45"/>
      <c r="O6" s="45"/>
      <c r="P6" s="151"/>
    </row>
    <row r="7" spans="1:16" s="328" customFormat="1" ht="27" customHeight="1">
      <c r="A7" s="327"/>
      <c r="B7" s="778"/>
      <c r="C7" s="778"/>
      <c r="D7" s="778"/>
      <c r="E7" s="778"/>
      <c r="F7" s="778"/>
      <c r="G7" s="778"/>
      <c r="H7" s="778"/>
      <c r="I7" s="778"/>
      <c r="J7" s="778"/>
      <c r="K7" s="778"/>
      <c r="L7" s="778"/>
      <c r="M7" s="778"/>
      <c r="N7" s="778"/>
      <c r="O7" s="778"/>
      <c r="P7" s="327"/>
    </row>
    <row r="8" spans="1:16" s="328" customFormat="1" ht="12.75" customHeight="1">
      <c r="A8" s="327"/>
      <c r="B8" s="778"/>
      <c r="C8" s="778"/>
      <c r="D8" s="778"/>
      <c r="E8" s="778"/>
      <c r="F8" s="778"/>
      <c r="G8" s="778"/>
      <c r="H8" s="778"/>
      <c r="I8" s="778"/>
      <c r="J8" s="778"/>
      <c r="K8" s="778"/>
      <c r="L8" s="778"/>
      <c r="M8" s="778"/>
      <c r="N8" s="778"/>
      <c r="O8" s="778"/>
      <c r="P8" s="327"/>
    </row>
    <row r="9" spans="1:16" s="328" customFormat="1" ht="24.75" customHeight="1">
      <c r="A9" s="327"/>
      <c r="B9" s="778"/>
      <c r="C9" s="778"/>
      <c r="D9" s="778"/>
      <c r="E9" s="778"/>
      <c r="F9" s="778"/>
      <c r="G9" s="778"/>
      <c r="H9" s="778"/>
      <c r="I9" s="778"/>
      <c r="J9" s="778"/>
      <c r="K9" s="778"/>
      <c r="L9" s="778"/>
      <c r="M9" s="778"/>
      <c r="N9" s="778"/>
      <c r="O9" s="778"/>
      <c r="P9" s="327"/>
    </row>
  </sheetData>
  <mergeCells count="3">
    <mergeCell ref="B7:O7"/>
    <mergeCell ref="B8:O8"/>
    <mergeCell ref="B9:O9"/>
  </mergeCells>
  <pageMargins left="0.70866141732283472" right="0.70866141732283472" top="0.74803149606299213" bottom="0.74803149606299213" header="0.31496062992125984" footer="0.31496062992125984"/>
  <pageSetup paperSize="8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3096ae-7329-4b3b-9368-47aeba6959e1"/>
</file>

<file path=customXml/item2.xml><?xml version="1.0" encoding="utf-8"?>
<p:properties xmlns:p="http://schemas.microsoft.com/office/2006/metadata/properties" xmlns:xsi="http://www.w3.org/2001/XMLSchema-instance">
  <documentManagement>
    <_Status xmlns="http://schemas.microsoft.com/sharepoint/v3/fields">Draft</_Status>
    <Classification xmlns="eecedeb9-13b3-4e62-b003-046c92e1668a">Unclassified</Classification>
    <Descriptor xmlns="eecedeb9-13b3-4e62-b003-046c92e1668a" xsi:nil="true"/>
    <Recipient xmlns="eecedeb9-13b3-4e62-b003-046c92e1668a" xsi:nil="true"/>
    <Applicable_x0020_Start_x0020_Date xmlns="eecedeb9-13b3-4e62-b003-046c92e1668a">2011-06-21T23:00:00+00:00</Applicable_x0020_Start_x0020_Date>
    <Applicable_x0020_Duration xmlns="eecedeb9-13b3-4e62-b003-046c92e1668a">-</Applicable_x0020_Duration>
    <Project_x0020_Owner xmlns="eecedeb9-13b3-4e62-b003-046c92e1668a" xsi:nil="true"/>
    <Project_x0020_Name xmlns="eecedeb9-13b3-4e62-b003-046c92e1668a" xsi:nil="true"/>
    <Project_x0020_Manager xmlns="eecedeb9-13b3-4e62-b003-046c92e166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D Template" ma:contentTypeID="0x010100D1758EA966A38B42A41486868DBA2A380026A06B5D77F5D0488A45801254CADA7E" ma:contentTypeVersion="0" ma:contentTypeDescription="" ma:contentTypeScope="" ma:versionID="482142d86d22f38dccd13df01f9f463e">
  <xsd:schema xmlns:xsd="http://www.w3.org/2001/XMLSchema" xmlns:xs="http://www.w3.org/2001/XMLSchema" xmlns:p="http://schemas.microsoft.com/office/2006/metadata/properties" xmlns:ns2="http://schemas.microsoft.com/sharepoint/v3/fields" xmlns:ns3="eecedeb9-13b3-4e62-b003-046c92e1668a" targetNamespace="http://schemas.microsoft.com/office/2006/metadata/properties" ma:root="true" ma:fieldsID="6d8d91a34bbc0403f3b8e9ace7b74e2a" ns2:_="" ns3:_="">
    <xsd:import namespace="http://schemas.microsoft.com/sharepoint/v3/fields"/>
    <xsd:import namespace="eecedeb9-13b3-4e62-b003-046c92e1668a"/>
    <xsd:element name="properties">
      <xsd:complexType>
        <xsd:sequence>
          <xsd:element name="documentManagement">
            <xsd:complexType>
              <xsd:all>
                <xsd:element ref="ns3:Project_x0020_Name" minOccurs="0"/>
                <xsd:element ref="ns3:Project_x0020_Manager" minOccurs="0"/>
                <xsd:element ref="ns3:Project_x0020_Owner" minOccurs="0"/>
                <xsd:element ref="ns3:Recipient" minOccurs="0"/>
                <xsd:element ref="ns2:_Status" minOccurs="0"/>
                <xsd:element ref="ns3:Applicable_x0020_Duration" minOccurs="0"/>
                <xsd:element ref="ns3:Applicable_x0020_Start_x0020_Date" minOccurs="0"/>
                <xsd:element ref="ns3:Classification"/>
                <xsd:element ref="ns3:Descrip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3" nillable="true" ma:displayName="Status" ma:default="Draft" ma:description="Choose the appropriate status from the drop-down" ma:format="Dropdown" ma:internalName="_Status">
      <xsd:simpleType>
        <xsd:restriction base="dms:Choice">
          <xsd:enumeration value="Draft"/>
          <xsd:enumeration value="For comment"/>
          <xsd:enumeration value="Peer Reviewed"/>
          <xsd:enumeration value="Head of Dept Reviewed"/>
          <xsd:enumeration value="Legally Reviewed"/>
          <xsd:enumeration value="MD Approved"/>
          <xsd:enumeration value="Final not for Registry"/>
          <xsd:enumeration value="Final and Sent to Registry"/>
          <xsd:enumeration value="Published"/>
          <xsd:enumeration value="For deletion review"/>
          <xsd:enumeration value="External Draft"/>
          <xsd:enumeration value="External for comment"/>
          <xsd:enumeration value="External for action"/>
          <xsd:enumeration value="External Fin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edeb9-13b3-4e62-b003-046c92e1668a" elementFormDefault="qualified">
    <xsd:import namespace="http://schemas.microsoft.com/office/2006/documentManagement/types"/>
    <xsd:import namespace="http://schemas.microsoft.com/office/infopath/2007/PartnerControls"/>
    <xsd:element name="Project_x0020_Name" ma:index="9" nillable="true" ma:displayName="Project Name" ma:internalName="Project_x0020_Name">
      <xsd:simpleType>
        <xsd:restriction base="dms:Text">
          <xsd:maxLength value="255"/>
        </xsd:restriction>
      </xsd:simpleType>
    </xsd:element>
    <xsd:element name="Project_x0020_Manager" ma:index="10" nillable="true" ma:displayName="Project Manager" ma:internalName="Project_x0020_Manager">
      <xsd:simpleType>
        <xsd:restriction base="dms:Text">
          <xsd:maxLength value="255"/>
        </xsd:restriction>
      </xsd:simpleType>
    </xsd:element>
    <xsd:element name="Project_x0020_Owner" ma:index="11" nillable="true" ma:displayName="Project Owner" ma:internalName="Project_x0020_Owner">
      <xsd:simpleType>
        <xsd:restriction base="dms:Text">
          <xsd:maxLength value="255"/>
        </xsd:restriction>
      </xsd:simpleType>
    </xsd:element>
    <xsd:element name="Recipient" ma:index="12" nillable="true" ma:displayName="Recipient" ma:default="" ma:description="Internal or external person(s) or group (eg Exec, SMT or Authority).  For Legal Advice put recipient of advice." ma:internalName="Recipient">
      <xsd:simpleType>
        <xsd:restriction base="dms:Text">
          <xsd:maxLength value="255"/>
        </xsd:restriction>
      </xsd:simpleType>
    </xsd:element>
    <xsd:element name="Applicable_x0020_Duration" ma:index="14" nillable="true" ma:displayName="Applicable Duration" ma:default="-" ma:description="For how long is this document applicable, from the Applicable Start Date?" ma:format="Dropdown" ma:internalName="Applicable_x0020_Duration">
      <xsd:simpleType>
        <xsd:restriction base="dms:Choice">
          <xsd:enumeration value="-"/>
          <xsd:enumeration value="Day"/>
          <xsd:enumeration value="Week"/>
          <xsd:enumeration value="Month"/>
          <xsd:enumeration value="Quarter"/>
          <xsd:enumeration value="6 Months"/>
          <xsd:enumeration value="Winter"/>
          <xsd:enumeration value="Summer"/>
          <xsd:enumeration value="1 Year"/>
          <xsd:enumeration value="2 Years"/>
          <xsd:enumeration value="3 Years"/>
          <xsd:enumeration value="5 Years"/>
          <xsd:enumeration value="6 - 10 Years"/>
          <xsd:enumeration value="Enduring"/>
        </xsd:restriction>
      </xsd:simpleType>
    </xsd:element>
    <xsd:element name="Applicable_x0020_Start_x0020_Date" ma:index="15" nillable="true" ma:displayName="Applicable Start Date" ma:default="[today]" ma:description="The Starting Date for the work - format is DD/MM/YYYY" ma:format="DateOnly" ma:internalName="Applicable_x0020_Start_x0020_Date">
      <xsd:simpleType>
        <xsd:restriction base="dms:DateTime"/>
      </xsd:simpleType>
    </xsd:element>
    <xsd:element name="Classification" ma:index="16" ma:displayName="Classification" ma:default="Unclassified" ma:format="Dropdown" ma:internalName="Classification" ma:readOnly="false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17" nillable="true" ma:displayName="Descriptor" ma:format="Dropdown" ma:internalName="Descriptor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69773578-b348-4185-91b0-0c3a7eda8d2a" ContentTypeId="0x010100D1758EA966A38B42A41486868DBA2A38" PreviousValue="fals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A77A47-63C5-446C-B24E-CAD060D78BD5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2D60B96F-9E8F-4907-A1D2-2F546D13DA9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sharepoint/v3/field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ecedeb9-13b3-4e62-b003-046c92e1668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0A51D7-F463-4169-B25C-AA07B52CB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eecedeb9-13b3-4e62-b003-046c92e166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24A3EDA-2C7E-4785-A438-FAED0684C223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F001000A-B799-4C87-BFF8-FA098A67A5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2.1 Op Cost Matrix (NEW)(1)</vt:lpstr>
      <vt:lpstr>2.1 Op Cost Matrix (NEW) (2)</vt:lpstr>
      <vt:lpstr>2.1 Totex PCFM</vt:lpstr>
      <vt:lpstr>2.2 Totex costs summary</vt:lpstr>
      <vt:lpstr>2.3 Workload summary</vt:lpstr>
      <vt:lpstr>2.4 Safety</vt:lpstr>
      <vt:lpstr>2.5 Reliability</vt:lpstr>
      <vt:lpstr>2.6 Environmental</vt:lpstr>
      <vt:lpstr>3.4_Bus_Support_DELETED 2014_15</vt:lpstr>
      <vt:lpstr>3.6_Bus_Support_DELETED 2014_15</vt:lpstr>
      <vt:lpstr>3.14 Smart Metering</vt:lpstr>
      <vt:lpstr>3.15 SIUs</vt:lpstr>
      <vt:lpstr>4.8 PSUP</vt:lpstr>
      <vt:lpstr>'2.1 Totex PCFM'!Print_Area</vt:lpstr>
      <vt:lpstr>'2.2 Totex costs summary'!Print_Area</vt:lpstr>
      <vt:lpstr>'2.3 Workload summary'!Print_Area</vt:lpstr>
      <vt:lpstr>'2.4 Safety'!Print_Area</vt:lpstr>
      <vt:lpstr>'2.5 Reliability'!Print_Area</vt:lpstr>
      <vt:lpstr>'3.6_Bus_Support_DELETED 2014_15'!Print_Area</vt:lpstr>
      <vt:lpstr>'4.8 PSUP'!Print_Area</vt:lpstr>
    </vt:vector>
  </TitlesOfParts>
  <Company>none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Insert Document Title</dc:title>
  <dc:creator>bende-nabendea</dc:creator>
  <cp:lastModifiedBy>sfletcher</cp:lastModifiedBy>
  <cp:lastPrinted>2016-07-28T12:55:32Z</cp:lastPrinted>
  <dcterms:created xsi:type="dcterms:W3CDTF">2006-11-12T11:39:55Z</dcterms:created>
  <dcterms:modified xsi:type="dcterms:W3CDTF">2017-08-03T10:18:49Z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0x010100D1758EA966A38B42A41486868DBA2A380026A06B5D77F5D0488A45801254CADA7E</vt:lpwstr>
  </property>
  <property fmtid="{D5CDD505-2E9C-101B-9397-08002B2CF9AE}" pid="3" name="Applicable Start Date">
    <vt:filetime>2011-06-21T23:00:00Z</vt:filetime>
  </property>
  <property fmtid="{D5CDD505-2E9C-101B-9397-08002B2CF9AE}" pid="4" name="Organisation">
    <vt:lpwstr>Choose an Organisation</vt:lpwstr>
  </property>
  <property fmtid="{D5CDD505-2E9C-101B-9397-08002B2CF9AE}" pid="5" name="DLCPolicyLabelValue">
    <vt:lpwstr>Version : 0.1</vt:lpwstr>
  </property>
  <property fmtid="{D5CDD505-2E9C-101B-9397-08002B2CF9AE}" pid="6" name="DLCPolicyLabelClientValue">
    <vt:lpwstr>Version : {_UIVersionString}</vt:lpwstr>
  </property>
  <property fmtid="{D5CDD505-2E9C-101B-9397-08002B2CF9AE}" pid="7" name="Applicable Duration">
    <vt:lpwstr>-</vt:lpwstr>
  </property>
  <property fmtid="{D5CDD505-2E9C-101B-9397-08002B2CF9AE}" pid="8" name="::">
    <vt:lpwstr>-Main Document</vt:lpwstr>
  </property>
  <property fmtid="{D5CDD505-2E9C-101B-9397-08002B2CF9AE}" pid="9" name="Publication Date:">
    <vt:filetime>2013-05-08T00:00:00Z</vt:filetime>
  </property>
  <property fmtid="{D5CDD505-2E9C-101B-9397-08002B2CF9AE}" pid="10" name="BExAnalyzer_OldName">
    <vt:lpwstr>RIIO-GD1 C_O RRP Wales and West v1 1.xlsx</vt:lpwstr>
  </property>
  <property fmtid="{D5CDD505-2E9C-101B-9397-08002B2CF9AE}" pid="11" name="docIndexRef">
    <vt:lpwstr>00fc6460-273c-4496-888f-43a010889871</vt:lpwstr>
  </property>
  <property fmtid="{D5CDD505-2E9C-101B-9397-08002B2CF9AE}" pid="12" name="bjSaver">
    <vt:lpwstr>QR/EJJOcy1YFtPVUjh7GTP9GSaUjpLQH</vt:lpwstr>
  </property>
  <property fmtid="{D5CDD505-2E9C-101B-9397-08002B2CF9AE}" pid="13" name="bjDocumentSecurityLabel">
    <vt:lpwstr>This item has no classification</vt:lpwstr>
  </property>
</Properties>
</file>